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sbb\fitcomdokumenty\_OBCH.PŘÍPADY-ZAKÁZKY\OBCH.PRIPADY 2022-23\OPZ-05-2223-SZZ_KRNOV_různé_akce\AKCE\LDN ALCE\CN\Slepý VV bez cen\"/>
    </mc:Choice>
  </mc:AlternateContent>
  <xr:revisionPtr revIDLastSave="0" documentId="13_ncr:1_{65EFC8A8-6E05-4F58-A2AB-D44902D52EE9}" xr6:coauthVersionLast="47" xr6:coauthVersionMax="47" xr10:uidLastSave="{00000000-0000-0000-0000-000000000000}"/>
  <bookViews>
    <workbookView xWindow="6450" yWindow="0" windowWidth="18165" windowHeight="15600" activeTab="1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161" i="2" l="1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80" i="2" s="1"/>
  <c r="G185" i="2" s="1"/>
  <c r="AJ178" i="2"/>
  <c r="AJ179" i="2"/>
  <c r="AJ160" i="2"/>
  <c r="AI131" i="2"/>
  <c r="AI132" i="2"/>
  <c r="AI133" i="2"/>
  <c r="AI134" i="2"/>
  <c r="AI135" i="2"/>
  <c r="AI136" i="2"/>
  <c r="AI137" i="2"/>
  <c r="AI138" i="2"/>
  <c r="AI139" i="2"/>
  <c r="AI140" i="2"/>
  <c r="AI141" i="2"/>
  <c r="AI130" i="2"/>
  <c r="AJ142" i="2" s="1"/>
  <c r="AJ113" i="2"/>
  <c r="G117" i="2" s="1"/>
  <c r="AI112" i="2"/>
  <c r="AI94" i="2"/>
  <c r="AJ95" i="2" s="1"/>
  <c r="AI76" i="2"/>
  <c r="AJ77" i="2" s="1"/>
  <c r="AI58" i="2"/>
  <c r="AI57" i="2"/>
  <c r="AJ59" i="2" s="1"/>
  <c r="AI38" i="2"/>
  <c r="AI39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13" i="2"/>
  <c r="J188" i="2" l="1"/>
  <c r="J191" i="2" s="1"/>
  <c r="W36" i="1"/>
  <c r="J150" i="2"/>
  <c r="J153" i="2" s="1"/>
  <c r="G147" i="2"/>
  <c r="W32" i="1"/>
  <c r="Y32" i="1" s="1"/>
  <c r="J123" i="2"/>
  <c r="J120" i="2"/>
  <c r="W31" i="1"/>
  <c r="Y31" i="1" s="1"/>
  <c r="V99" i="2"/>
  <c r="W30" i="1"/>
  <c r="Y30" i="1" s="1"/>
  <c r="J102" i="2"/>
  <c r="J105" i="2" s="1"/>
  <c r="G99" i="2"/>
  <c r="G81" i="2"/>
  <c r="W29" i="1"/>
  <c r="Y29" i="1" s="1"/>
  <c r="J84" i="2"/>
  <c r="J87" i="2" s="1"/>
  <c r="G63" i="2"/>
  <c r="W28" i="1"/>
  <c r="Y28" i="1" s="1"/>
  <c r="J66" i="2"/>
  <c r="J69" i="2" s="1"/>
  <c r="AJ40" i="2"/>
  <c r="G44" i="2" s="1"/>
  <c r="J47" i="2"/>
  <c r="J50" i="2" s="1"/>
  <c r="W27" i="1"/>
  <c r="W37" i="1" l="1"/>
  <c r="Y36" i="1"/>
  <c r="Y37" i="1" s="1"/>
  <c r="W33" i="1"/>
  <c r="Y27" i="1"/>
  <c r="Y33" i="1" s="1"/>
  <c r="W39" i="1" l="1"/>
  <c r="Y39" i="1"/>
  <c r="I43" i="1" s="1"/>
  <c r="I46" i="1" s="1"/>
  <c r="O43" i="1" l="1"/>
  <c r="P46" i="1" s="1"/>
  <c r="S46" i="1" s="1"/>
  <c r="S43" i="1"/>
</calcChain>
</file>

<file path=xl/sharedStrings.xml><?xml version="1.0" encoding="utf-8"?>
<sst xmlns="http://schemas.openxmlformats.org/spreadsheetml/2006/main" count="421" uniqueCount="214">
  <si>
    <t xml:space="preserve">Zpracováno programem firmy SELPO Broumy, tel. +420 603 525768 </t>
  </si>
  <si>
    <t>Nabídka číslo:</t>
  </si>
  <si>
    <t>OP05/22-23-01</t>
  </si>
  <si>
    <t>Název:</t>
  </si>
  <si>
    <t>SZZ Krnov, Stavební úpravy a přístavba budovy LDN -Albrechtice</t>
  </si>
  <si>
    <t/>
  </si>
  <si>
    <t>oddíl EPS,ER</t>
  </si>
  <si>
    <t>Za značku:</t>
  </si>
  <si>
    <t>A  -&gt;  ELEKTRICKÁ POŽÁRNÍ SIGNALIZACE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</si>
  <si>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</si>
  <si>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</si>
  <si>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</si>
  <si>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</si>
  <si>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</si>
  <si>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</si>
  <si>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</si>
  <si>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</si>
  <si>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C22M - Sdělovací, signal. a zabezpečovací zařízení  -  MONTÁŽ</t>
  </si>
  <si>
    <t>2.</t>
  </si>
  <si>
    <t>Ostatní  -  MONTÁŽ</t>
  </si>
  <si>
    <t>3.</t>
  </si>
  <si>
    <t>Projekce  -  MONTÁŽ</t>
  </si>
  <si>
    <t>4.</t>
  </si>
  <si>
    <t>Protipožární ucpávky  -  MONTÁŽ</t>
  </si>
  <si>
    <t>5.</t>
  </si>
  <si>
    <t>Výchozí revize elektro  -  MONTÁŽ</t>
  </si>
  <si>
    <t>6.</t>
  </si>
  <si>
    <t>MATERIÁL</t>
  </si>
  <si>
    <t>CELKEM URN</t>
  </si>
  <si>
    <t>B.</t>
  </si>
  <si>
    <t>DODÁVKY ZAŘÍZENÍ</t>
  </si>
  <si>
    <t>7.</t>
  </si>
  <si>
    <t>Dodávka zařízení (specifikace)</t>
  </si>
  <si>
    <t>CELKEM DODÁVKY</t>
  </si>
  <si>
    <t>Σ</t>
  </si>
  <si>
    <t>REKAPITULACE CELKEM</t>
  </si>
  <si>
    <t>DPH</t>
  </si>
  <si>
    <t>Celkem s DPH</t>
  </si>
  <si>
    <t>Sazba 21,00%</t>
  </si>
  <si>
    <t>Celkem:</t>
  </si>
  <si>
    <t>vypracoval:</t>
  </si>
  <si>
    <t>e-mail:</t>
  </si>
  <si>
    <t>dne:</t>
  </si>
  <si>
    <t>C22M - Sdělovací, signal. a zabezpečovací zařízení</t>
  </si>
  <si>
    <t>Poř.č.</t>
  </si>
  <si>
    <t>Číslo pol.</t>
  </si>
  <si>
    <t>Cena/jedn. [Kč]</t>
  </si>
  <si>
    <t>Množství</t>
  </si>
  <si>
    <t>Jedn.</t>
  </si>
  <si>
    <t>Celkem [Kč]</t>
  </si>
  <si>
    <t>023</t>
  </si>
  <si>
    <t>průraz cihla do 30 cm</t>
  </si>
  <si>
    <t>62,00</t>
  </si>
  <si>
    <t>ks</t>
  </si>
  <si>
    <t>033</t>
  </si>
  <si>
    <t>průraz beton strop do 30 cm</t>
  </si>
  <si>
    <t>3,00</t>
  </si>
  <si>
    <t>220260544</t>
  </si>
  <si>
    <t>trubka 6025 ZNM  na povrchu na příchytku Omega</t>
  </si>
  <si>
    <t>120,00</t>
  </si>
  <si>
    <t>m</t>
  </si>
  <si>
    <t>220260731</t>
  </si>
  <si>
    <t>žlab LHD 20x20 HF</t>
  </si>
  <si>
    <t>220261148</t>
  </si>
  <si>
    <t>montáž příchytky SD 2S</t>
  </si>
  <si>
    <t>300,00</t>
  </si>
  <si>
    <t>220261622</t>
  </si>
  <si>
    <t>osazení hmoždinky R=8mm ve zdi cihlové</t>
  </si>
  <si>
    <t>350,00</t>
  </si>
  <si>
    <t>220330101</t>
  </si>
  <si>
    <t>tlačítkový hlásič na omítku</t>
  </si>
  <si>
    <t>4,00</t>
  </si>
  <si>
    <t>220330176</t>
  </si>
  <si>
    <t>montáž nastavení vstupně výstupní jednotky, releové skříně</t>
  </si>
  <si>
    <t>220330191</t>
  </si>
  <si>
    <t>měření 1 úseku smyčky</t>
  </si>
  <si>
    <t>34,00</t>
  </si>
  <si>
    <t>220330201</t>
  </si>
  <si>
    <t>montáž naprogramování a přezkouš.funkce ovládání ER</t>
  </si>
  <si>
    <t>1,00</t>
  </si>
  <si>
    <t>montáž naprogramování a přezkouš.funkce ovládání okenní zavírač</t>
  </si>
  <si>
    <t>montáž naprogramování a přezkouš.funkce ovládání přídržných magnetů</t>
  </si>
  <si>
    <t>2,00</t>
  </si>
  <si>
    <t>montáž naprogramování a přezkouš.funkce ovládání VZT</t>
  </si>
  <si>
    <t>220330206</t>
  </si>
  <si>
    <t>kontrola funkce vložky aut.hlásiče</t>
  </si>
  <si>
    <t>220330718</t>
  </si>
  <si>
    <t>montáž akumulátoru</t>
  </si>
  <si>
    <t>220330719</t>
  </si>
  <si>
    <t>montáž držáku</t>
  </si>
  <si>
    <t>220330720</t>
  </si>
  <si>
    <t>montáž krytu</t>
  </si>
  <si>
    <t>220330725</t>
  </si>
  <si>
    <t>montáž zdroje</t>
  </si>
  <si>
    <t>220330732</t>
  </si>
  <si>
    <t xml:space="preserve">demontáž, přemístění a naprogramování stáv. EPS ústředny  v místnosti 226 - LDN, </t>
  </si>
  <si>
    <t>kpl</t>
  </si>
  <si>
    <t>montáž a naprogramování nové EPS ústředny v místnosti OOP 131 - vrátnice</t>
  </si>
  <si>
    <t>220330741</t>
  </si>
  <si>
    <t>uvedení hlásiče do trvalého provozu</t>
  </si>
  <si>
    <t>29,00</t>
  </si>
  <si>
    <t>220330742</t>
  </si>
  <si>
    <t>montáž patice hlásiče</t>
  </si>
  <si>
    <t>220330748</t>
  </si>
  <si>
    <t>popis prvku štítkem</t>
  </si>
  <si>
    <t>40,00</t>
  </si>
  <si>
    <t>220330749</t>
  </si>
  <si>
    <t xml:space="preserve">revize požární ústředny </t>
  </si>
  <si>
    <t>220330750</t>
  </si>
  <si>
    <t>zaškolení obsluhy EPS</t>
  </si>
  <si>
    <t>220330755</t>
  </si>
  <si>
    <t>instalace pož kabelu JYSTY; Eurofire</t>
  </si>
  <si>
    <t>220330756</t>
  </si>
  <si>
    <t>instalace trubky tuhé do DN 32mm</t>
  </si>
  <si>
    <t>45,00</t>
  </si>
  <si>
    <t>Celkem za ceník:</t>
  </si>
  <si>
    <t>Cena:</t>
  </si>
  <si>
    <t>Kč</t>
  </si>
  <si>
    <t>Ostatní</t>
  </si>
  <si>
    <t>0001</t>
  </si>
  <si>
    <t>drobný montážní materiál</t>
  </si>
  <si>
    <t>0005</t>
  </si>
  <si>
    <t>Dopravné</t>
  </si>
  <si>
    <t>700,00</t>
  </si>
  <si>
    <t>km</t>
  </si>
  <si>
    <t>Projekce</t>
  </si>
  <si>
    <t>01</t>
  </si>
  <si>
    <t>vypracování dokumentace skutečný stav</t>
  </si>
  <si>
    <t>Protipožární ucpávky</t>
  </si>
  <si>
    <t>158001</t>
  </si>
  <si>
    <t>utěsnění prostupu protipožární ucpávkou 2500 mm2</t>
  </si>
  <si>
    <t>65,00</t>
  </si>
  <si>
    <t>Výchozí revize elektro</t>
  </si>
  <si>
    <t>320410002</t>
  </si>
  <si>
    <t>Celk.prohl.el.zař.a vyhot.zpr.do 250.tis.mont.pr.</t>
  </si>
  <si>
    <t>objem</t>
  </si>
  <si>
    <t>Materiály</t>
  </si>
  <si>
    <t>00055</t>
  </si>
  <si>
    <t>001253</t>
  </si>
  <si>
    <t>kabel JYSTY 1x2x0,8</t>
  </si>
  <si>
    <t>kabel JYSTY 2x2x0,8</t>
  </si>
  <si>
    <t>001258</t>
  </si>
  <si>
    <t>Kabel PRAFlaGuard F 2x2x0,8</t>
  </si>
  <si>
    <t>00208</t>
  </si>
  <si>
    <t>trubka panc. instal. 6025 ZNM R=25mm</t>
  </si>
  <si>
    <t>00209</t>
  </si>
  <si>
    <t xml:space="preserve">příchytka Omega </t>
  </si>
  <si>
    <t>00240</t>
  </si>
  <si>
    <t>trubka ohebná KOPEX 3336 R=25mm</t>
  </si>
  <si>
    <t>034001215</t>
  </si>
  <si>
    <t>KRABICE KSK 125 2PO6 - pož. funkční</t>
  </si>
  <si>
    <t>KS</t>
  </si>
  <si>
    <t>057000130</t>
  </si>
  <si>
    <t>EI HMOZDINKA + VRUT  8 X 75</t>
  </si>
  <si>
    <t>23690</t>
  </si>
  <si>
    <t>těsnící protipožární hmoty HILTI</t>
  </si>
  <si>
    <t>236986</t>
  </si>
  <si>
    <t>příchytka kabelová 6706PO + turbovrut/KHP</t>
  </si>
  <si>
    <t>SD2S</t>
  </si>
  <si>
    <t>Skupinový držák kabelů + turbovrut</t>
  </si>
  <si>
    <t>Celkem za materiály:</t>
  </si>
  <si>
    <t>Dodávky zařízení (specifikace)</t>
  </si>
  <si>
    <t>Zn.</t>
  </si>
  <si>
    <t>A</t>
  </si>
  <si>
    <t>1-20-1015000-01-01</t>
  </si>
  <si>
    <t>Sestavení a zahoření ústředny Integral  EvoxX M</t>
  </si>
  <si>
    <t>KPL</t>
  </si>
  <si>
    <t>20-1000011-01-04</t>
  </si>
  <si>
    <t>Karta pro připojení externích monitorovacích a ovládacích zařízení, rozhraní pro OPPO, 2 monitorované výstupy, 3 monitorované vstupy, 3 releové výstupy, pro modulární ústředny</t>
  </si>
  <si>
    <t>20-1000012-01-01</t>
  </si>
  <si>
    <t>Karta dvou kruhových adresných linek, až 250 adres/kruh, až 3500m/kruh, pro modulární ústředny</t>
  </si>
  <si>
    <t>20-1000033-01-01</t>
  </si>
  <si>
    <t>Karta redundantního propojení ústředen, 2x rozhraní RS-485 a 2x rozhraní 10/100 Base TX pro síťové propojení a pro připojení IP aplikací</t>
  </si>
  <si>
    <t>20-1010201-01-01</t>
  </si>
  <si>
    <t>Redundantní modulární ústředna EvoxX M základní verze včetně čelního ovládacího panelu, bluetooth servisní rozhraní, LAN port, interní zdroj 24V/7A</t>
  </si>
  <si>
    <t>20-1032004-01-01</t>
  </si>
  <si>
    <t>Výměnné popisné pole na ovládací panel - česky</t>
  </si>
  <si>
    <t>20-1400207-01-01</t>
  </si>
  <si>
    <t>SD katra 4GB pro B8-MCU/B9-BCU</t>
  </si>
  <si>
    <t>20-2100003-01-03</t>
  </si>
  <si>
    <t>Vstupní modul, 4 monitorované vstupy pro připojení bezpotenciálových kontaktů, integrovaný zkratový izolátor</t>
  </si>
  <si>
    <t>20-2100004-01-03</t>
  </si>
  <si>
    <t>Výstupní reléový modul, 4 reléové bistabilní výstupy 230V/2A/60W s programovatelnou funkcí fail-safe, integrovaný zkratový izolátor</t>
  </si>
  <si>
    <t>20-4001000-01-01</t>
  </si>
  <si>
    <t>Přídržný magnet na omítku s přerušovacím tlačítkem a kotvícím protikusem</t>
  </si>
  <si>
    <t>30-4100005-06-01</t>
  </si>
  <si>
    <t>Sokl USB 502-6, bez loop kontaktu</t>
  </si>
  <si>
    <t>30-5000003-01-05</t>
  </si>
  <si>
    <t>Multisenzorový hlásič, integrovaný zkratový izolátor, autodetekce znečistění, IP44</t>
  </si>
  <si>
    <t>EG072934--</t>
  </si>
  <si>
    <t>Karta redundantního propojení ústředen, 2x rozhraní RS-485 pro síťové propojení, 1x rozhraní 10/100 Base TX pro připojení IP aplikací</t>
  </si>
  <si>
    <t>EN54C-10A65</t>
  </si>
  <si>
    <t xml:space="preserve">"Nápajecí zdroj dle EN54 27,6V/5A/2x28Ah </t>
  </si>
  <si>
    <t xml:space="preserve">ks </t>
  </si>
  <si>
    <t>FG020234-A</t>
  </si>
  <si>
    <t>Krabice pro moduly IP66 / rozměry: 94 x 94 x 57 mm</t>
  </si>
  <si>
    <t>FG020235-A</t>
  </si>
  <si>
    <t>Krabice pro moduly IP66 / rozměry: 130 x 94 x 57 mm</t>
  </si>
  <si>
    <t>l</t>
  </si>
  <si>
    <t>FG030930-B</t>
  </si>
  <si>
    <t>Tlačítkový hlásič MCP545X-1R červený, IP24</t>
  </si>
  <si>
    <t>FG06240-9-</t>
  </si>
  <si>
    <t>Čelní zaslepovací deska Integral</t>
  </si>
  <si>
    <t>HG691013-D</t>
  </si>
  <si>
    <t>Baterie 12 V / 17 Ah</t>
  </si>
  <si>
    <t>HG691023-D</t>
  </si>
  <si>
    <t>Baterie 12 V / 24 Ah</t>
  </si>
  <si>
    <t>Celkem za dodávky:</t>
  </si>
  <si>
    <t>Montáž celkem:</t>
  </si>
  <si>
    <t>Základ 21,00% DPH:</t>
  </si>
  <si>
    <t>Firma</t>
  </si>
  <si>
    <t>tel. xxx,e-mail: xxx</t>
  </si>
  <si>
    <t>Adresa</t>
  </si>
  <si>
    <t>tel. xxx, e-mail: 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</si>
</sst>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[$-10405]#,##0.00;\-#,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6"/>
      <color rgb="FF000080"/>
      <name val="Calibri"/>
      <family val="2"/>
      <charset val="238"/>
    </font>
    <font>
      <i/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0" fillId="0" borderId="0"/>
  </cellStyleXfs>
  <cellXfs count="58">
    <xf numFmtId="0" fontId="1" fillId="0" borderId="0" xfId="0" applyFont="1" applyFill="1" applyBorder="1"/>
    <xf numFmtId="0" fontId="1" fillId="0" borderId="1" xfId="1" applyFont="1" applyBorder="1" applyAlignment="1">
      <alignment vertical="top" wrapText="1"/>
    </xf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1" fillId="0" borderId="10" xfId="1" applyFont="1" applyBorder="1" applyAlignment="1">
      <alignment vertical="top" wrapText="1"/>
    </xf>
    <xf numFmtId="164" fontId="7" fillId="0" borderId="0" xfId="1" applyNumberFormat="1" applyFont="1" applyAlignment="1">
      <alignment horizontal="right" vertical="top" wrapText="1" readingOrder="1"/>
    </xf>
    <xf numFmtId="0" fontId="6" fillId="0" borderId="10" xfId="1" applyFont="1" applyBorder="1" applyAlignment="1">
      <alignment horizontal="right" vertical="center" wrapText="1" readingOrder="1"/>
    </xf>
    <xf numFmtId="7" fontId="12" fillId="0" borderId="10" xfId="1" applyNumberFormat="1" applyFont="1" applyBorder="1" applyAlignment="1">
      <alignment vertical="center" wrapText="1"/>
    </xf>
    <xf numFmtId="7" fontId="1" fillId="0" borderId="0" xfId="0" applyNumberFormat="1" applyFont="1" applyFill="1" applyBorder="1"/>
    <xf numFmtId="7" fontId="7" fillId="0" borderId="0" xfId="1" applyNumberFormat="1" applyFont="1" applyAlignment="1">
      <alignment horizontal="left" vertical="top" wrapText="1" readingOrder="1"/>
    </xf>
    <xf numFmtId="0" fontId="6" fillId="0" borderId="0" xfId="1" applyFont="1" applyAlignment="1">
      <alignment horizontal="right" vertical="top" wrapText="1" readingOrder="1"/>
    </xf>
    <xf numFmtId="0" fontId="1" fillId="0" borderId="0" xfId="0" applyFont="1" applyFill="1" applyBorder="1"/>
    <xf numFmtId="0" fontId="6" fillId="0" borderId="0" xfId="1" applyFont="1" applyAlignment="1">
      <alignment vertical="top" wrapText="1" readingOrder="1"/>
    </xf>
    <xf numFmtId="0" fontId="9" fillId="0" borderId="0" xfId="1" applyFont="1" applyAlignment="1">
      <alignment horizontal="right" vertical="top" wrapText="1" readingOrder="1"/>
    </xf>
    <xf numFmtId="7" fontId="9" fillId="0" borderId="0" xfId="1" applyNumberFormat="1" applyFont="1" applyAlignment="1">
      <alignment horizontal="right" vertical="top" wrapText="1" readingOrder="1"/>
    </xf>
    <xf numFmtId="0" fontId="7" fillId="0" borderId="0" xfId="1" applyFont="1" applyAlignment="1">
      <alignment horizontal="left" vertical="top" wrapText="1" readingOrder="1"/>
    </xf>
    <xf numFmtId="0" fontId="8" fillId="0" borderId="7" xfId="1" applyFont="1" applyBorder="1" applyAlignment="1">
      <alignment vertical="top" wrapText="1" readingOrder="1"/>
    </xf>
    <xf numFmtId="0" fontId="1" fillId="0" borderId="7" xfId="1" applyFont="1" applyBorder="1" applyAlignment="1">
      <alignment vertical="top" wrapText="1"/>
    </xf>
    <xf numFmtId="0" fontId="9" fillId="0" borderId="7" xfId="1" applyFont="1" applyBorder="1" applyAlignment="1">
      <alignment horizontal="right" vertical="top" wrapText="1" readingOrder="1"/>
    </xf>
    <xf numFmtId="7" fontId="9" fillId="0" borderId="7" xfId="1" applyNumberFormat="1" applyFont="1" applyBorder="1" applyAlignment="1">
      <alignment horizontal="right" vertical="top" wrapText="1" readingOrder="1"/>
    </xf>
    <xf numFmtId="0" fontId="7" fillId="0" borderId="0" xfId="1" applyFont="1" applyAlignment="1">
      <alignment horizontal="right" vertical="top" wrapText="1" readingOrder="1"/>
    </xf>
    <xf numFmtId="0" fontId="7" fillId="0" borderId="0" xfId="1" applyFont="1" applyAlignment="1">
      <alignment vertical="top" wrapText="1" readingOrder="1"/>
    </xf>
    <xf numFmtId="0" fontId="6" fillId="0" borderId="9" xfId="1" applyFont="1" applyBorder="1" applyAlignment="1">
      <alignment horizontal="left" vertical="center" wrapText="1" readingOrder="1"/>
    </xf>
    <xf numFmtId="0" fontId="1" fillId="0" borderId="9" xfId="1" applyFont="1" applyBorder="1" applyAlignment="1">
      <alignment vertical="top" wrapText="1"/>
    </xf>
    <xf numFmtId="0" fontId="6" fillId="0" borderId="9" xfId="1" applyFont="1" applyBorder="1" applyAlignment="1">
      <alignment vertical="center" wrapText="1" readingOrder="1"/>
    </xf>
    <xf numFmtId="7" fontId="6" fillId="0" borderId="9" xfId="1" applyNumberFormat="1" applyFont="1" applyBorder="1" applyAlignment="1">
      <alignment horizontal="right" vertical="center" wrapText="1" readingOrder="1"/>
    </xf>
    <xf numFmtId="7" fontId="7" fillId="0" borderId="0" xfId="1" applyNumberFormat="1" applyFont="1" applyAlignment="1">
      <alignment horizontal="right" vertical="top" wrapText="1" readingOrder="1"/>
    </xf>
    <xf numFmtId="0" fontId="6" fillId="0" borderId="0" xfId="1" applyFont="1" applyAlignment="1">
      <alignment horizontal="left" vertical="top" wrapText="1" readingOrder="1"/>
    </xf>
    <xf numFmtId="7" fontId="6" fillId="0" borderId="0" xfId="1" applyNumberFormat="1" applyFont="1" applyAlignment="1">
      <alignment horizontal="right" vertical="top" wrapText="1" readingOrder="1"/>
    </xf>
    <xf numFmtId="0" fontId="3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4" fillId="2" borderId="0" xfId="1" applyFont="1" applyFill="1" applyAlignment="1">
      <alignment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6" fillId="0" borderId="9" xfId="1" applyFont="1" applyBorder="1" applyAlignment="1">
      <alignment horizontal="right" vertical="top" wrapText="1" readingOrder="1"/>
    </xf>
    <xf numFmtId="0" fontId="6" fillId="0" borderId="9" xfId="1" applyFont="1" applyBorder="1" applyAlignment="1">
      <alignment vertical="top" wrapText="1" readingOrder="1"/>
    </xf>
    <xf numFmtId="0" fontId="13" fillId="0" borderId="0" xfId="0" applyFont="1" applyFill="1" applyBorder="1"/>
    <xf numFmtId="0" fontId="14" fillId="0" borderId="0" xfId="1" applyFont="1" applyAlignment="1">
      <alignment horizontal="center" vertical="top" wrapText="1" readingOrder="1"/>
    </xf>
    <xf numFmtId="0" fontId="15" fillId="0" borderId="0" xfId="1" applyFont="1" applyAlignment="1">
      <alignment horizontal="center" vertical="top" wrapText="1" readingOrder="1"/>
    </xf>
    <xf numFmtId="0" fontId="2" fillId="0" borderId="0" xfId="1" applyFont="1" applyAlignment="1">
      <alignment horizontal="right" vertical="top" wrapText="1" readingOrder="1"/>
    </xf>
    <xf numFmtId="0" fontId="11" fillId="0" borderId="10" xfId="1" applyFont="1" applyBorder="1" applyAlignment="1">
      <alignment horizontal="right" vertical="center" wrapText="1" readingOrder="1"/>
    </xf>
    <xf numFmtId="0" fontId="6" fillId="0" borderId="10" xfId="1" applyFont="1" applyBorder="1" applyAlignment="1">
      <alignment horizontal="right" vertical="center" wrapText="1" readingOrder="1"/>
    </xf>
    <xf numFmtId="7" fontId="7" fillId="0" borderId="0" xfId="1" applyNumberFormat="1" applyFont="1" applyAlignment="1">
      <alignment horizontal="left" vertical="top" wrapText="1" readingOrder="1"/>
    </xf>
    <xf numFmtId="164" fontId="7" fillId="0" borderId="0" xfId="1" applyNumberFormat="1" applyFont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6" fillId="0" borderId="10" xfId="1" applyFont="1" applyBorder="1" applyAlignment="1">
      <alignment vertical="center" wrapText="1" readingOrder="1"/>
    </xf>
    <xf numFmtId="0" fontId="6" fillId="0" borderId="10" xfId="1" applyFont="1" applyBorder="1" applyAlignment="1">
      <alignment horizontal="right" vertical="top" wrapText="1" readingOrder="1"/>
    </xf>
    <xf numFmtId="0" fontId="6" fillId="0" borderId="10" xfId="1" applyFont="1" applyBorder="1" applyAlignment="1">
      <alignment vertical="top" wrapText="1" readingOrder="1"/>
    </xf>
    <xf numFmtId="7" fontId="9" fillId="0" borderId="9" xfId="1" applyNumberFormat="1" applyFont="1" applyBorder="1" applyAlignment="1">
      <alignment horizontal="right" vertical="top" wrapText="1" readingOrder="1"/>
    </xf>
    <xf numFmtId="0" fontId="9" fillId="0" borderId="9" xfId="1" applyFont="1" applyBorder="1" applyAlignment="1">
      <alignment horizontal="right" vertical="top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8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FF000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4"/>
  <sheetViews>
    <sheetView showGridLines="0" workbookViewId="0">
      <pane ySplit="8" topLeftCell="A23" activePane="bottomLeft" state="frozen"/>
      <selection pane="bottomLeft" activeCell="J4" sqref="J4:W4"/>
    </sheetView>
  </sheetViews>
  <sheetFormatPr defaultRowHeight="15" x14ac:dyDescent="0.25"/>
  <cols>
    <col min="1" max="2" width="0.5703125" customWidth="1"/>
    <col min="3" max="3" width="1.140625" customWidth="1"/>
    <col min="4" max="4" width="0.28515625" customWidth="1"/>
    <col min="5" max="5" width="6.7109375" customWidth="1"/>
    <col min="6" max="6" width="2" customWidth="1"/>
    <col min="7" max="7" width="3.7109375" customWidth="1"/>
    <col min="8" max="8" width="0" hidden="1" customWidth="1"/>
    <col min="9" max="9" width="4.7109375" customWidth="1"/>
    <col min="10" max="10" width="0.7109375" customWidth="1"/>
    <col min="11" max="11" width="2.85546875" customWidth="1"/>
    <col min="12" max="12" width="3.140625" customWidth="1"/>
    <col min="13" max="13" width="0" hidden="1" customWidth="1"/>
    <col min="14" max="14" width="4.5703125" customWidth="1"/>
    <col min="15" max="15" width="0" hidden="1" customWidth="1"/>
    <col min="16" max="16" width="5.140625" customWidth="1"/>
    <col min="17" max="17" width="5.28515625" customWidth="1"/>
    <col min="18" max="18" width="5" customWidth="1"/>
    <col min="19" max="19" width="15.7109375" customWidth="1"/>
    <col min="20" max="20" width="0.140625" customWidth="1"/>
    <col min="21" max="21" width="5.140625" customWidth="1"/>
    <col min="22" max="22" width="3.42578125" customWidth="1"/>
    <col min="23" max="23" width="12.85546875" customWidth="1"/>
    <col min="24" max="24" width="3.140625" customWidth="1"/>
    <col min="25" max="25" width="14.140625" customWidth="1"/>
    <col min="26" max="26" width="0" hidden="1" customWidth="1"/>
    <col min="27" max="27" width="1.28515625" customWidth="1"/>
    <col min="28" max="29" width="0.5703125" customWidth="1"/>
  </cols>
  <sheetData>
    <row r="1" spans="1:29" ht="21.4" customHeight="1" x14ac:dyDescent="0.25">
      <c r="A1" s="44"/>
      <c r="B1" s="20"/>
      <c r="C1" s="20"/>
      <c r="D1" s="20"/>
      <c r="E1" s="20"/>
      <c r="F1" s="20"/>
      <c r="G1" s="20"/>
      <c r="H1" s="20"/>
      <c r="I1" s="20"/>
      <c r="J1" s="20"/>
      <c r="K1" s="20"/>
      <c r="R1" s="45" t="s">
        <v>210</v>
      </c>
      <c r="S1" s="20"/>
    </row>
    <row r="2" spans="1:29" ht="14.85" customHeigh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Q2" s="46" t="s">
        <v>212</v>
      </c>
      <c r="R2" s="20"/>
      <c r="S2" s="20"/>
      <c r="T2" s="20"/>
      <c r="U2" s="20"/>
    </row>
    <row r="3" spans="1:29" ht="14.8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29" x14ac:dyDescent="0.25">
      <c r="J4" s="46" t="s">
        <v>211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1:29" ht="2.85" customHeight="1" x14ac:dyDescent="0.25"/>
    <row r="6" spans="1:29" ht="1.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1.25" customHeight="1" x14ac:dyDescent="0.25">
      <c r="A7" s="47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</row>
    <row r="8" spans="1:29" ht="0" hidden="1" customHeight="1" x14ac:dyDescent="0.25"/>
    <row r="9" spans="1:29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9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6"/>
    </row>
    <row r="11" spans="1:29" ht="16.350000000000001" customHeight="1" x14ac:dyDescent="0.25">
      <c r="B11" s="7"/>
      <c r="C11" s="2"/>
      <c r="D11" s="2"/>
      <c r="E11" s="38" t="s">
        <v>1</v>
      </c>
      <c r="F11" s="39"/>
      <c r="G11" s="39"/>
      <c r="H11" s="39"/>
      <c r="I11" s="39"/>
      <c r="J11" s="39"/>
      <c r="K11" s="40" t="s">
        <v>2</v>
      </c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2"/>
      <c r="AA11" s="8"/>
      <c r="AB11" s="6"/>
    </row>
    <row r="12" spans="1:29" ht="16.350000000000001" customHeight="1" x14ac:dyDescent="0.25">
      <c r="B12" s="7"/>
      <c r="C12" s="2"/>
      <c r="D12" s="2"/>
      <c r="E12" s="38" t="s">
        <v>3</v>
      </c>
      <c r="F12" s="39"/>
      <c r="G12" s="39"/>
      <c r="H12" s="39"/>
      <c r="I12" s="39"/>
      <c r="J12" s="39"/>
      <c r="K12" s="40" t="s">
        <v>4</v>
      </c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2"/>
      <c r="AA12" s="8"/>
      <c r="AB12" s="6"/>
    </row>
    <row r="13" spans="1:29" ht="16.350000000000001" customHeight="1" x14ac:dyDescent="0.25">
      <c r="B13" s="7"/>
      <c r="C13" s="2"/>
      <c r="D13" s="2"/>
      <c r="E13" s="38" t="s">
        <v>5</v>
      </c>
      <c r="F13" s="39"/>
      <c r="G13" s="39"/>
      <c r="H13" s="39"/>
      <c r="I13" s="39"/>
      <c r="J13" s="39"/>
      <c r="K13" s="40" t="s">
        <v>6</v>
      </c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2"/>
      <c r="AA13" s="8"/>
      <c r="AB13" s="6"/>
    </row>
    <row r="14" spans="1:29" ht="16.350000000000001" customHeight="1" x14ac:dyDescent="0.25">
      <c r="B14" s="7"/>
      <c r="C14" s="2"/>
      <c r="D14" s="2"/>
      <c r="E14" s="38" t="s">
        <v>7</v>
      </c>
      <c r="F14" s="39"/>
      <c r="G14" s="39"/>
      <c r="H14" s="39"/>
      <c r="I14" s="39"/>
      <c r="J14" s="39"/>
      <c r="K14" s="40" t="s">
        <v>8</v>
      </c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2"/>
      <c r="AA14" s="8"/>
      <c r="AB14" s="6"/>
    </row>
    <row r="15" spans="1:29" ht="0" hidden="1" customHeight="1" x14ac:dyDescent="0.25">
      <c r="B15" s="7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8"/>
      <c r="AB15" s="6"/>
    </row>
    <row r="16" spans="1:29" ht="2.85" customHeight="1" x14ac:dyDescent="0.25"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/>
      <c r="AB16" s="6"/>
    </row>
    <row r="17" spans="2:28" ht="0" hidden="1" customHeight="1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2:28" ht="2.85" customHeight="1" x14ac:dyDescent="0.25">
      <c r="B18" s="2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2:28" ht="0" hidden="1" customHeight="1" x14ac:dyDescent="0.25"/>
    <row r="20" spans="2:28" ht="14.1" customHeight="1" x14ac:dyDescent="0.25"/>
    <row r="21" spans="2:28" ht="2.85" customHeight="1" x14ac:dyDescent="0.25"/>
    <row r="22" spans="2:28" ht="0" hidden="1" customHeight="1" x14ac:dyDescent="0.25"/>
    <row r="23" spans="2:28" ht="17.100000000000001" customHeight="1" x14ac:dyDescent="0.25">
      <c r="B23" s="41" t="s">
        <v>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</row>
    <row r="24" spans="2:28" ht="2.85" customHeight="1" x14ac:dyDescent="0.25"/>
    <row r="25" spans="2:28" ht="11.45" customHeight="1" x14ac:dyDescent="0.25">
      <c r="B25" s="42" t="s">
        <v>10</v>
      </c>
      <c r="C25" s="32"/>
      <c r="D25" s="32"/>
      <c r="E25" s="32"/>
      <c r="F25" s="43" t="s">
        <v>11</v>
      </c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42" t="s">
        <v>12</v>
      </c>
      <c r="X25" s="32"/>
      <c r="Y25" s="42" t="s">
        <v>13</v>
      </c>
      <c r="Z25" s="32"/>
      <c r="AA25" s="32"/>
      <c r="AB25" s="32"/>
    </row>
    <row r="26" spans="2:28" ht="11.45" customHeight="1" x14ac:dyDescent="0.25">
      <c r="B26" s="36" t="s">
        <v>14</v>
      </c>
      <c r="C26" s="20"/>
      <c r="D26" s="20"/>
      <c r="E26" s="20"/>
      <c r="F26" s="21" t="s">
        <v>15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19" t="s">
        <v>5</v>
      </c>
      <c r="X26" s="20"/>
      <c r="Y26" s="19" t="s">
        <v>5</v>
      </c>
      <c r="Z26" s="20"/>
      <c r="AA26" s="20"/>
      <c r="AB26" s="20"/>
    </row>
    <row r="27" spans="2:28" ht="11.25" customHeight="1" x14ac:dyDescent="0.25">
      <c r="B27" s="29" t="s">
        <v>16</v>
      </c>
      <c r="C27" s="20"/>
      <c r="D27" s="20"/>
      <c r="E27" s="20"/>
      <c r="F27" s="30" t="s">
        <v>17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35">
        <f>'Položky všech ceníků'!AJ40</f>
        <v>0</v>
      </c>
      <c r="X27" s="20"/>
      <c r="Y27" s="35">
        <f>W27</f>
        <v>0</v>
      </c>
      <c r="Z27" s="20"/>
      <c r="AA27" s="20"/>
      <c r="AB27" s="20"/>
    </row>
    <row r="28" spans="2:28" ht="11.45" customHeight="1" x14ac:dyDescent="0.25">
      <c r="B28" s="29" t="s">
        <v>18</v>
      </c>
      <c r="C28" s="20"/>
      <c r="D28" s="20"/>
      <c r="E28" s="20"/>
      <c r="F28" s="30" t="s">
        <v>19</v>
      </c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35">
        <f>'Položky všech ceníků'!AJ59</f>
        <v>0</v>
      </c>
      <c r="X28" s="20"/>
      <c r="Y28" s="35">
        <f t="shared" ref="Y28:Y32" si="0">W28</f>
        <v>0</v>
      </c>
      <c r="Z28" s="20"/>
      <c r="AA28" s="20"/>
      <c r="AB28" s="20"/>
    </row>
    <row r="29" spans="2:28" ht="11.45" customHeight="1" x14ac:dyDescent="0.25">
      <c r="B29" s="29" t="s">
        <v>20</v>
      </c>
      <c r="C29" s="20"/>
      <c r="D29" s="20"/>
      <c r="E29" s="20"/>
      <c r="F29" s="30" t="s">
        <v>21</v>
      </c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35">
        <f>'Položky všech ceníků'!AJ77</f>
        <v>0</v>
      </c>
      <c r="X29" s="20"/>
      <c r="Y29" s="35">
        <f t="shared" si="0"/>
        <v>0</v>
      </c>
      <c r="Z29" s="20"/>
      <c r="AA29" s="20"/>
      <c r="AB29" s="20"/>
    </row>
    <row r="30" spans="2:28" ht="11.45" customHeight="1" x14ac:dyDescent="0.25">
      <c r="B30" s="29" t="s">
        <v>22</v>
      </c>
      <c r="C30" s="20"/>
      <c r="D30" s="20"/>
      <c r="E30" s="20"/>
      <c r="F30" s="30" t="s">
        <v>23</v>
      </c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35">
        <f>'Položky všech ceníků'!AJ95</f>
        <v>0</v>
      </c>
      <c r="X30" s="20"/>
      <c r="Y30" s="35">
        <f t="shared" si="0"/>
        <v>0</v>
      </c>
      <c r="Z30" s="20"/>
      <c r="AA30" s="20"/>
      <c r="AB30" s="20"/>
    </row>
    <row r="31" spans="2:28" ht="11.25" customHeight="1" x14ac:dyDescent="0.25">
      <c r="B31" s="29" t="s">
        <v>24</v>
      </c>
      <c r="C31" s="20"/>
      <c r="D31" s="20"/>
      <c r="E31" s="20"/>
      <c r="F31" s="30" t="s">
        <v>25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35">
        <f>'Položky všech ceníků'!AJ113</f>
        <v>0</v>
      </c>
      <c r="X31" s="20"/>
      <c r="Y31" s="35">
        <f t="shared" si="0"/>
        <v>0</v>
      </c>
      <c r="Z31" s="20"/>
      <c r="AA31" s="20"/>
      <c r="AB31" s="20"/>
    </row>
    <row r="32" spans="2:28" ht="11.45" customHeight="1" x14ac:dyDescent="0.25">
      <c r="B32" s="29" t="s">
        <v>26</v>
      </c>
      <c r="C32" s="20"/>
      <c r="D32" s="20"/>
      <c r="E32" s="20"/>
      <c r="F32" s="30" t="s">
        <v>27</v>
      </c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35">
        <f>'Položky všech ceníků'!AJ142</f>
        <v>0</v>
      </c>
      <c r="X32" s="20"/>
      <c r="Y32" s="35">
        <f t="shared" si="0"/>
        <v>0</v>
      </c>
      <c r="Z32" s="20"/>
      <c r="AA32" s="20"/>
      <c r="AB32" s="20"/>
    </row>
    <row r="33" spans="2:28" ht="11.45" customHeight="1" x14ac:dyDescent="0.25">
      <c r="B33" s="36" t="s">
        <v>5</v>
      </c>
      <c r="C33" s="20"/>
      <c r="D33" s="20"/>
      <c r="E33" s="20"/>
      <c r="F33" s="21" t="s">
        <v>28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37">
        <f>SUM(W27:X32)</f>
        <v>0</v>
      </c>
      <c r="X33" s="20"/>
      <c r="Y33" s="37">
        <f>SUM(Y27:AB32)</f>
        <v>0</v>
      </c>
      <c r="Z33" s="20"/>
      <c r="AA33" s="20"/>
      <c r="AB33" s="20"/>
    </row>
    <row r="34" spans="2:28" ht="11.45" customHeight="1" x14ac:dyDescent="0.25">
      <c r="B34" s="29" t="s">
        <v>5</v>
      </c>
      <c r="C34" s="20"/>
      <c r="D34" s="20"/>
      <c r="E34" s="20"/>
      <c r="F34" s="30" t="s">
        <v>5</v>
      </c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9" t="s">
        <v>5</v>
      </c>
      <c r="X34" s="20"/>
      <c r="Y34" s="29" t="s">
        <v>5</v>
      </c>
      <c r="Z34" s="20"/>
      <c r="AA34" s="20"/>
      <c r="AB34" s="20"/>
    </row>
    <row r="35" spans="2:28" ht="11.25" customHeight="1" x14ac:dyDescent="0.25">
      <c r="B35" s="36" t="s">
        <v>29</v>
      </c>
      <c r="C35" s="20"/>
      <c r="D35" s="20"/>
      <c r="E35" s="20"/>
      <c r="F35" s="21" t="s">
        <v>30</v>
      </c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19" t="s">
        <v>5</v>
      </c>
      <c r="X35" s="20"/>
      <c r="Y35" s="19" t="s">
        <v>5</v>
      </c>
      <c r="Z35" s="20"/>
      <c r="AA35" s="20"/>
      <c r="AB35" s="20"/>
    </row>
    <row r="36" spans="2:28" ht="11.45" customHeight="1" x14ac:dyDescent="0.25">
      <c r="B36" s="29" t="s">
        <v>31</v>
      </c>
      <c r="C36" s="20"/>
      <c r="D36" s="20"/>
      <c r="E36" s="20"/>
      <c r="F36" s="30" t="s">
        <v>32</v>
      </c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35">
        <f>'Položky všech ceníků'!AJ180</f>
        <v>0</v>
      </c>
      <c r="X36" s="20"/>
      <c r="Y36" s="35">
        <f>W36</f>
        <v>0</v>
      </c>
      <c r="Z36" s="20"/>
      <c r="AA36" s="20"/>
      <c r="AB36" s="20"/>
    </row>
    <row r="37" spans="2:28" ht="11.45" customHeight="1" x14ac:dyDescent="0.25">
      <c r="B37" s="36" t="s">
        <v>5</v>
      </c>
      <c r="C37" s="20"/>
      <c r="D37" s="20"/>
      <c r="E37" s="20"/>
      <c r="F37" s="21" t="s">
        <v>33</v>
      </c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37">
        <f>SUM(W36)</f>
        <v>0</v>
      </c>
      <c r="X37" s="20"/>
      <c r="Y37" s="37">
        <f>SUM(Y36)</f>
        <v>0</v>
      </c>
      <c r="Z37" s="20"/>
      <c r="AA37" s="20"/>
      <c r="AB37" s="20"/>
    </row>
    <row r="38" spans="2:28" ht="11.45" customHeight="1" x14ac:dyDescent="0.25">
      <c r="B38" s="29" t="s">
        <v>5</v>
      </c>
      <c r="C38" s="20"/>
      <c r="D38" s="20"/>
      <c r="E38" s="20"/>
      <c r="F38" s="30" t="s">
        <v>5</v>
      </c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9" t="s">
        <v>5</v>
      </c>
      <c r="X38" s="20"/>
      <c r="Y38" s="29" t="s">
        <v>5</v>
      </c>
      <c r="Z38" s="20"/>
      <c r="AA38" s="20"/>
      <c r="AB38" s="20"/>
    </row>
    <row r="39" spans="2:28" ht="11.25" customHeight="1" x14ac:dyDescent="0.25">
      <c r="B39" s="31" t="s">
        <v>34</v>
      </c>
      <c r="C39" s="32"/>
      <c r="D39" s="32"/>
      <c r="E39" s="32"/>
      <c r="F39" s="33" t="s">
        <v>35</v>
      </c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4">
        <f>W37+W33</f>
        <v>0</v>
      </c>
      <c r="X39" s="32"/>
      <c r="Y39" s="34">
        <f>Y37+Y33</f>
        <v>0</v>
      </c>
      <c r="Z39" s="32"/>
      <c r="AA39" s="32"/>
      <c r="AB39" s="32"/>
    </row>
    <row r="40" spans="2:28" ht="0" hidden="1" customHeight="1" x14ac:dyDescent="0.25"/>
    <row r="41" spans="2:28" ht="14.1" customHeight="1" x14ac:dyDescent="0.25"/>
    <row r="42" spans="2:28" ht="11.45" customHeight="1" x14ac:dyDescent="0.25">
      <c r="B42" s="25" t="s">
        <v>5</v>
      </c>
      <c r="C42" s="26"/>
      <c r="D42" s="26"/>
      <c r="E42" s="26"/>
      <c r="F42" s="26"/>
      <c r="G42" s="26"/>
      <c r="I42" s="27" t="s">
        <v>12</v>
      </c>
      <c r="J42" s="26"/>
      <c r="K42" s="26"/>
      <c r="L42" s="26"/>
      <c r="M42" s="26"/>
      <c r="N42" s="26"/>
      <c r="O42" s="27" t="s">
        <v>36</v>
      </c>
      <c r="P42" s="26"/>
      <c r="Q42" s="26"/>
      <c r="R42" s="26"/>
      <c r="S42" s="27" t="s">
        <v>37</v>
      </c>
      <c r="T42" s="26"/>
    </row>
    <row r="43" spans="2:28" ht="11.25" customHeight="1" x14ac:dyDescent="0.25">
      <c r="B43" s="27" t="s">
        <v>38</v>
      </c>
      <c r="C43" s="26"/>
      <c r="D43" s="26"/>
      <c r="E43" s="26"/>
      <c r="F43" s="26"/>
      <c r="G43" s="26"/>
      <c r="H43" s="12"/>
      <c r="I43" s="28">
        <f>Y39</f>
        <v>0</v>
      </c>
      <c r="J43" s="26"/>
      <c r="K43" s="26"/>
      <c r="L43" s="26"/>
      <c r="M43" s="26"/>
      <c r="N43" s="26"/>
      <c r="O43" s="28">
        <f>I43*0.21</f>
        <v>0</v>
      </c>
      <c r="P43" s="26"/>
      <c r="Q43" s="26"/>
      <c r="R43" s="26"/>
      <c r="S43" s="28">
        <f>SUM(I43:R43)</f>
        <v>0</v>
      </c>
      <c r="T43" s="26"/>
      <c r="Y43" s="17"/>
    </row>
    <row r="44" spans="2:28" ht="0" hidden="1" customHeight="1" x14ac:dyDescent="0.25"/>
    <row r="45" spans="2:28" ht="3" customHeight="1" x14ac:dyDescent="0.25"/>
    <row r="46" spans="2:28" ht="11.25" customHeight="1" x14ac:dyDescent="0.25">
      <c r="B46" s="22" t="s">
        <v>39</v>
      </c>
      <c r="C46" s="20"/>
      <c r="D46" s="20"/>
      <c r="E46" s="20"/>
      <c r="F46" s="20"/>
      <c r="G46" s="20"/>
      <c r="I46" s="23">
        <f>SUM(I43:N45)</f>
        <v>0</v>
      </c>
      <c r="J46" s="20"/>
      <c r="K46" s="20"/>
      <c r="L46" s="20"/>
      <c r="M46" s="20"/>
      <c r="N46" s="20"/>
      <c r="P46" s="23">
        <f>SUM(O43)</f>
        <v>0</v>
      </c>
      <c r="Q46" s="20"/>
      <c r="R46" s="20"/>
      <c r="S46" s="23">
        <f>SUM(I46:R46)</f>
        <v>0</v>
      </c>
      <c r="T46" s="20"/>
    </row>
    <row r="47" spans="2:28" ht="5.65" customHeight="1" x14ac:dyDescent="0.25"/>
    <row r="48" spans="2:28" ht="2.85" customHeight="1" x14ac:dyDescent="0.25"/>
    <row r="49" spans="2:12" ht="0" hidden="1" customHeight="1" x14ac:dyDescent="0.25"/>
    <row r="50" spans="2:12" ht="2.25" customHeight="1" x14ac:dyDescent="0.25">
      <c r="B50" s="24" t="s">
        <v>5</v>
      </c>
      <c r="C50" s="20"/>
    </row>
    <row r="51" spans="2:12" ht="11.45" customHeight="1" x14ac:dyDescent="0.25"/>
    <row r="52" spans="2:12" ht="11.45" customHeight="1" x14ac:dyDescent="0.25">
      <c r="B52" s="19" t="s">
        <v>40</v>
      </c>
      <c r="C52" s="20"/>
      <c r="D52" s="20"/>
      <c r="E52" s="20"/>
      <c r="F52" s="20"/>
      <c r="G52" s="21"/>
      <c r="H52" s="20"/>
      <c r="I52" s="20"/>
      <c r="J52" s="20"/>
      <c r="K52" s="20"/>
      <c r="L52" s="20"/>
    </row>
    <row r="53" spans="2:12" ht="11.45" customHeight="1" x14ac:dyDescent="0.25">
      <c r="B53" s="19" t="s">
        <v>41</v>
      </c>
      <c r="C53" s="20"/>
      <c r="D53" s="20"/>
      <c r="E53" s="20"/>
      <c r="F53" s="20"/>
      <c r="G53" s="21"/>
      <c r="H53" s="20"/>
      <c r="I53" s="20"/>
      <c r="J53" s="20"/>
      <c r="K53" s="20"/>
      <c r="L53" s="20"/>
    </row>
    <row r="54" spans="2:12" ht="11.25" customHeight="1" x14ac:dyDescent="0.25">
      <c r="B54" s="19" t="s">
        <v>42</v>
      </c>
      <c r="C54" s="20"/>
      <c r="D54" s="20"/>
      <c r="E54" s="20"/>
      <c r="F54" s="20"/>
      <c r="G54" s="21"/>
      <c r="H54" s="20"/>
      <c r="I54" s="20"/>
      <c r="J54" s="20"/>
      <c r="K54" s="20"/>
      <c r="L54" s="20"/>
    </row>
  </sheetData>
  <mergeCells count="93">
    <mergeCell ref="A1:K3"/>
    <mergeCell ref="R1:S1"/>
    <mergeCell ref="Q2:U2"/>
    <mergeCell ref="J4:W4"/>
    <mergeCell ref="A7:AC7"/>
    <mergeCell ref="E11:J11"/>
    <mergeCell ref="K11:Y11"/>
    <mergeCell ref="E12:J12"/>
    <mergeCell ref="K12:Y12"/>
    <mergeCell ref="E13:J13"/>
    <mergeCell ref="K13:Y13"/>
    <mergeCell ref="E14:J14"/>
    <mergeCell ref="K14:Y14"/>
    <mergeCell ref="B23:AB23"/>
    <mergeCell ref="B25:E25"/>
    <mergeCell ref="F25:V25"/>
    <mergeCell ref="W25:X25"/>
    <mergeCell ref="Y25:AB25"/>
    <mergeCell ref="B26:E26"/>
    <mergeCell ref="F26:V26"/>
    <mergeCell ref="W26:X26"/>
    <mergeCell ref="Y26:AB26"/>
    <mergeCell ref="B27:E27"/>
    <mergeCell ref="F27:V27"/>
    <mergeCell ref="W27:X27"/>
    <mergeCell ref="Y27:AB27"/>
    <mergeCell ref="B28:E28"/>
    <mergeCell ref="F28:V28"/>
    <mergeCell ref="W28:X28"/>
    <mergeCell ref="Y28:AB28"/>
    <mergeCell ref="B29:E29"/>
    <mergeCell ref="F29:V29"/>
    <mergeCell ref="W29:X29"/>
    <mergeCell ref="Y29:AB29"/>
    <mergeCell ref="B30:E30"/>
    <mergeCell ref="F30:V30"/>
    <mergeCell ref="W30:X30"/>
    <mergeCell ref="Y30:AB30"/>
    <mergeCell ref="B31:E31"/>
    <mergeCell ref="F31:V31"/>
    <mergeCell ref="W31:X31"/>
    <mergeCell ref="Y31:AB31"/>
    <mergeCell ref="B32:E32"/>
    <mergeCell ref="F32:V32"/>
    <mergeCell ref="W32:X32"/>
    <mergeCell ref="Y32:AB32"/>
    <mergeCell ref="B33:E33"/>
    <mergeCell ref="F33:V33"/>
    <mergeCell ref="W33:X33"/>
    <mergeCell ref="Y33:AB33"/>
    <mergeCell ref="B34:E34"/>
    <mergeCell ref="F34:V34"/>
    <mergeCell ref="W34:X34"/>
    <mergeCell ref="Y34:AB34"/>
    <mergeCell ref="B35:E35"/>
    <mergeCell ref="F35:V35"/>
    <mergeCell ref="W35:X35"/>
    <mergeCell ref="Y35:AB35"/>
    <mergeCell ref="B36:E36"/>
    <mergeCell ref="F36:V36"/>
    <mergeCell ref="W36:X36"/>
    <mergeCell ref="Y36:AB36"/>
    <mergeCell ref="B37:E37"/>
    <mergeCell ref="F37:V37"/>
    <mergeCell ref="W37:X37"/>
    <mergeCell ref="Y37:AB37"/>
    <mergeCell ref="B38:E38"/>
    <mergeCell ref="F38:V38"/>
    <mergeCell ref="W38:X38"/>
    <mergeCell ref="Y38:AB38"/>
    <mergeCell ref="B39:E39"/>
    <mergeCell ref="F39:V39"/>
    <mergeCell ref="W39:X39"/>
    <mergeCell ref="Y39:AB39"/>
    <mergeCell ref="B42:G42"/>
    <mergeCell ref="I42:N42"/>
    <mergeCell ref="O42:R42"/>
    <mergeCell ref="S42:T42"/>
    <mergeCell ref="B43:G43"/>
    <mergeCell ref="I43:N43"/>
    <mergeCell ref="O43:R43"/>
    <mergeCell ref="S43:T43"/>
    <mergeCell ref="B46:G46"/>
    <mergeCell ref="I46:N46"/>
    <mergeCell ref="P46:R46"/>
    <mergeCell ref="S46:T46"/>
    <mergeCell ref="B50:C50"/>
    <mergeCell ref="B52:F52"/>
    <mergeCell ref="G52:L52"/>
    <mergeCell ref="B53:F53"/>
    <mergeCell ref="G53:L53"/>
    <mergeCell ref="B54:F54"/>
    <mergeCell ref="G54:L54"/>
  </mergeCells>
  <pageMargins left="0" right="0" top="0" bottom="0" header="0" footer="0"/>
  <pageSetup paperSize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92"/>
  <sheetViews>
    <sheetView showGridLines="0" tabSelected="1" workbookViewId="0">
      <pane ySplit="8" topLeftCell="A9" activePane="bottomLeft" state="frozen"/>
      <selection pane="bottomLeft" activeCell="AD187" sqref="AD187"/>
    </sheetView>
  </sheetViews>
  <sheetFormatPr defaultRowHeight="15" x14ac:dyDescent="0.25"/>
  <cols>
    <col min="1" max="1" width="0.5703125" customWidth="1"/>
    <col min="2" max="2" width="1.7109375" customWidth="1"/>
    <col min="3" max="3" width="4.42578125" customWidth="1"/>
    <col min="4" max="4" width="0.28515625" customWidth="1"/>
    <col min="5" max="5" width="1.28515625" customWidth="1"/>
    <col min="6" max="6" width="0" hidden="1" customWidth="1"/>
    <col min="7" max="7" width="2" customWidth="1"/>
    <col min="8" max="8" width="5.28515625" customWidth="1"/>
    <col min="9" max="9" width="0" hidden="1" customWidth="1"/>
    <col min="10" max="10" width="0.7109375" customWidth="1"/>
    <col min="11" max="11" width="0" hidden="1" customWidth="1"/>
    <col min="12" max="13" width="0.85546875" customWidth="1"/>
    <col min="14" max="14" width="0" hidden="1" customWidth="1"/>
    <col min="15" max="15" width="1.7109375" customWidth="1"/>
    <col min="16" max="16" width="0.140625" customWidth="1"/>
    <col min="17" max="17" width="2.7109375" customWidth="1"/>
    <col min="18" max="18" width="0.7109375" customWidth="1"/>
    <col min="19" max="19" width="8.28515625" customWidth="1"/>
    <col min="20" max="20" width="4.5703125" customWidth="1"/>
    <col min="21" max="21" width="1.7109375" customWidth="1"/>
    <col min="22" max="23" width="0.85546875" customWidth="1"/>
    <col min="24" max="24" width="1.7109375" customWidth="1"/>
    <col min="25" max="25" width="18.85546875" customWidth="1"/>
    <col min="26" max="26" width="1.42578125" customWidth="1"/>
    <col min="27" max="27" width="0.28515625" customWidth="1"/>
    <col min="28" max="28" width="5.28515625" customWidth="1"/>
    <col min="29" max="29" width="8.28515625" customWidth="1"/>
    <col min="30" max="30" width="0.85546875" customWidth="1"/>
    <col min="31" max="31" width="7.140625" customWidth="1"/>
    <col min="32" max="32" width="1" customWidth="1"/>
    <col min="33" max="33" width="0.7109375" customWidth="1"/>
    <col min="34" max="34" width="5.7109375" customWidth="1"/>
    <col min="35" max="35" width="0.42578125" customWidth="1"/>
    <col min="36" max="36" width="15.5703125" customWidth="1"/>
    <col min="37" max="37" width="0.5703125" customWidth="1"/>
  </cols>
  <sheetData>
    <row r="1" spans="1:37" ht="21.4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Y1" s="45" t="s">
        <v>210</v>
      </c>
      <c r="Z1" s="20"/>
      <c r="AA1" s="20"/>
    </row>
    <row r="2" spans="1:37" ht="14.85" customHeigh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U2" s="46" t="s">
        <v>212</v>
      </c>
      <c r="V2" s="20"/>
      <c r="W2" s="20"/>
      <c r="X2" s="20"/>
      <c r="Y2" s="20"/>
      <c r="Z2" s="20"/>
      <c r="AA2" s="20"/>
      <c r="AB2" s="20"/>
    </row>
    <row r="3" spans="1:37" ht="14.85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37" x14ac:dyDescent="0.25">
      <c r="Q4" s="46" t="s">
        <v>213</v>
      </c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37" ht="2.85" customHeight="1" x14ac:dyDescent="0.25"/>
    <row r="6" spans="1:37" ht="1.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1.25" customHeight="1" x14ac:dyDescent="0.25">
      <c r="A7" s="47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</row>
    <row r="8" spans="1:37" ht="0" hidden="1" customHeight="1" x14ac:dyDescent="0.25"/>
    <row r="9" spans="1:37" ht="2.85" customHeight="1" x14ac:dyDescent="0.25"/>
    <row r="10" spans="1:37" ht="17.100000000000001" customHeight="1" x14ac:dyDescent="0.25">
      <c r="B10" s="41" t="s">
        <v>43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</row>
    <row r="11" spans="1:37" ht="2.85" customHeight="1" x14ac:dyDescent="0.25"/>
    <row r="12" spans="1:37" ht="11.45" customHeight="1" x14ac:dyDescent="0.25">
      <c r="B12" s="54" t="s">
        <v>44</v>
      </c>
      <c r="C12" s="52"/>
      <c r="D12" s="52"/>
      <c r="E12" s="55" t="s">
        <v>45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5" t="s">
        <v>11</v>
      </c>
      <c r="Q12" s="52"/>
      <c r="R12" s="52"/>
      <c r="S12" s="52"/>
      <c r="T12" s="52"/>
      <c r="U12" s="52"/>
      <c r="V12" s="52"/>
      <c r="W12" s="52"/>
      <c r="X12" s="52"/>
      <c r="Y12" s="52"/>
      <c r="Z12" s="54" t="s">
        <v>46</v>
      </c>
      <c r="AA12" s="52"/>
      <c r="AB12" s="52"/>
      <c r="AC12" s="52"/>
      <c r="AD12" s="54" t="s">
        <v>47</v>
      </c>
      <c r="AE12" s="52"/>
      <c r="AF12" s="52"/>
      <c r="AG12" s="55" t="s">
        <v>48</v>
      </c>
      <c r="AH12" s="52"/>
      <c r="AI12" s="54" t="s">
        <v>49</v>
      </c>
      <c r="AJ12" s="52"/>
    </row>
    <row r="13" spans="1:37" ht="11.45" customHeight="1" x14ac:dyDescent="0.25">
      <c r="B13" s="29">
        <v>1</v>
      </c>
      <c r="C13" s="20"/>
      <c r="D13" s="20"/>
      <c r="E13" s="30" t="s">
        <v>50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30" t="s">
        <v>51</v>
      </c>
      <c r="Q13" s="20"/>
      <c r="R13" s="20"/>
      <c r="S13" s="20"/>
      <c r="T13" s="20"/>
      <c r="U13" s="20"/>
      <c r="V13" s="20"/>
      <c r="W13" s="20"/>
      <c r="X13" s="20"/>
      <c r="Y13" s="20"/>
      <c r="Z13" s="51">
        <v>0</v>
      </c>
      <c r="AA13" s="20"/>
      <c r="AB13" s="20"/>
      <c r="AC13" s="20"/>
      <c r="AD13" s="29" t="s">
        <v>52</v>
      </c>
      <c r="AE13" s="20"/>
      <c r="AF13" s="20"/>
      <c r="AG13" s="30" t="s">
        <v>53</v>
      </c>
      <c r="AH13" s="20"/>
      <c r="AI13" s="51">
        <f>AD13*Z13</f>
        <v>0</v>
      </c>
      <c r="AJ13" s="20"/>
    </row>
    <row r="14" spans="1:37" ht="11.25" customHeight="1" x14ac:dyDescent="0.25">
      <c r="B14" s="29">
        <v>2</v>
      </c>
      <c r="C14" s="20"/>
      <c r="D14" s="20"/>
      <c r="E14" s="30" t="s">
        <v>54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30" t="s">
        <v>55</v>
      </c>
      <c r="Q14" s="20"/>
      <c r="R14" s="20"/>
      <c r="S14" s="20"/>
      <c r="T14" s="20"/>
      <c r="U14" s="20"/>
      <c r="V14" s="20"/>
      <c r="W14" s="20"/>
      <c r="X14" s="20"/>
      <c r="Y14" s="20"/>
      <c r="Z14" s="51">
        <v>0</v>
      </c>
      <c r="AA14" s="20"/>
      <c r="AB14" s="20"/>
      <c r="AC14" s="20"/>
      <c r="AD14" s="29" t="s">
        <v>56</v>
      </c>
      <c r="AE14" s="20"/>
      <c r="AF14" s="20"/>
      <c r="AG14" s="30" t="s">
        <v>53</v>
      </c>
      <c r="AH14" s="20"/>
      <c r="AI14" s="51">
        <f t="shared" ref="AI14:AI37" si="0">AD14*Z14</f>
        <v>0</v>
      </c>
      <c r="AJ14" s="20"/>
    </row>
    <row r="15" spans="1:37" ht="11.45" customHeight="1" x14ac:dyDescent="0.25">
      <c r="B15" s="29">
        <v>3</v>
      </c>
      <c r="C15" s="20"/>
      <c r="D15" s="20"/>
      <c r="E15" s="30" t="s">
        <v>57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30" t="s">
        <v>58</v>
      </c>
      <c r="Q15" s="20"/>
      <c r="R15" s="20"/>
      <c r="S15" s="20"/>
      <c r="T15" s="20"/>
      <c r="U15" s="20"/>
      <c r="V15" s="20"/>
      <c r="W15" s="20"/>
      <c r="X15" s="20"/>
      <c r="Y15" s="20"/>
      <c r="Z15" s="51">
        <v>0</v>
      </c>
      <c r="AA15" s="20"/>
      <c r="AB15" s="20"/>
      <c r="AC15" s="20"/>
      <c r="AD15" s="29" t="s">
        <v>59</v>
      </c>
      <c r="AE15" s="20"/>
      <c r="AF15" s="20"/>
      <c r="AG15" s="30" t="s">
        <v>60</v>
      </c>
      <c r="AH15" s="20"/>
      <c r="AI15" s="51">
        <f t="shared" si="0"/>
        <v>0</v>
      </c>
      <c r="AJ15" s="20"/>
    </row>
    <row r="16" spans="1:37" ht="11.45" customHeight="1" x14ac:dyDescent="0.25">
      <c r="B16" s="29">
        <v>4</v>
      </c>
      <c r="C16" s="20"/>
      <c r="D16" s="20"/>
      <c r="E16" s="30" t="s">
        <v>61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30" t="s">
        <v>62</v>
      </c>
      <c r="Q16" s="20"/>
      <c r="R16" s="20"/>
      <c r="S16" s="20"/>
      <c r="T16" s="20"/>
      <c r="U16" s="20"/>
      <c r="V16" s="20"/>
      <c r="W16" s="20"/>
      <c r="X16" s="20"/>
      <c r="Y16" s="20"/>
      <c r="Z16" s="51">
        <v>0</v>
      </c>
      <c r="AA16" s="20"/>
      <c r="AB16" s="20"/>
      <c r="AC16" s="20"/>
      <c r="AD16" s="29" t="s">
        <v>59</v>
      </c>
      <c r="AE16" s="20"/>
      <c r="AF16" s="20"/>
      <c r="AG16" s="30" t="s">
        <v>60</v>
      </c>
      <c r="AH16" s="20"/>
      <c r="AI16" s="51">
        <f t="shared" si="0"/>
        <v>0</v>
      </c>
      <c r="AJ16" s="20"/>
    </row>
    <row r="17" spans="2:36" ht="11.45" customHeight="1" x14ac:dyDescent="0.25">
      <c r="B17" s="29">
        <v>5</v>
      </c>
      <c r="C17" s="20"/>
      <c r="D17" s="20"/>
      <c r="E17" s="30" t="s">
        <v>63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30" t="s">
        <v>64</v>
      </c>
      <c r="Q17" s="20"/>
      <c r="R17" s="20"/>
      <c r="S17" s="20"/>
      <c r="T17" s="20"/>
      <c r="U17" s="20"/>
      <c r="V17" s="20"/>
      <c r="W17" s="20"/>
      <c r="X17" s="20"/>
      <c r="Y17" s="20"/>
      <c r="Z17" s="51">
        <v>0</v>
      </c>
      <c r="AA17" s="20"/>
      <c r="AB17" s="20"/>
      <c r="AC17" s="20"/>
      <c r="AD17" s="29" t="s">
        <v>65</v>
      </c>
      <c r="AE17" s="20"/>
      <c r="AF17" s="20"/>
      <c r="AG17" s="30" t="s">
        <v>53</v>
      </c>
      <c r="AH17" s="20"/>
      <c r="AI17" s="51">
        <f t="shared" si="0"/>
        <v>0</v>
      </c>
      <c r="AJ17" s="20"/>
    </row>
    <row r="18" spans="2:36" ht="11.25" customHeight="1" x14ac:dyDescent="0.25">
      <c r="B18" s="29">
        <v>6</v>
      </c>
      <c r="C18" s="20"/>
      <c r="D18" s="20"/>
      <c r="E18" s="30" t="s">
        <v>66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30" t="s">
        <v>67</v>
      </c>
      <c r="Q18" s="20"/>
      <c r="R18" s="20"/>
      <c r="S18" s="20"/>
      <c r="T18" s="20"/>
      <c r="U18" s="20"/>
      <c r="V18" s="20"/>
      <c r="W18" s="20"/>
      <c r="X18" s="20"/>
      <c r="Y18" s="20"/>
      <c r="Z18" s="51">
        <v>0</v>
      </c>
      <c r="AA18" s="20"/>
      <c r="AB18" s="20"/>
      <c r="AC18" s="20"/>
      <c r="AD18" s="29" t="s">
        <v>68</v>
      </c>
      <c r="AE18" s="20"/>
      <c r="AF18" s="20"/>
      <c r="AG18" s="30" t="s">
        <v>53</v>
      </c>
      <c r="AH18" s="20"/>
      <c r="AI18" s="51">
        <f t="shared" si="0"/>
        <v>0</v>
      </c>
      <c r="AJ18" s="20"/>
    </row>
    <row r="19" spans="2:36" ht="11.45" customHeight="1" x14ac:dyDescent="0.25">
      <c r="B19" s="29">
        <v>7</v>
      </c>
      <c r="C19" s="20"/>
      <c r="D19" s="20"/>
      <c r="E19" s="30" t="s">
        <v>69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30" t="s">
        <v>70</v>
      </c>
      <c r="Q19" s="20"/>
      <c r="R19" s="20"/>
      <c r="S19" s="20"/>
      <c r="T19" s="20"/>
      <c r="U19" s="20"/>
      <c r="V19" s="20"/>
      <c r="W19" s="20"/>
      <c r="X19" s="20"/>
      <c r="Y19" s="20"/>
      <c r="Z19" s="51">
        <v>0</v>
      </c>
      <c r="AA19" s="20"/>
      <c r="AB19" s="20"/>
      <c r="AC19" s="20"/>
      <c r="AD19" s="29" t="s">
        <v>71</v>
      </c>
      <c r="AE19" s="20"/>
      <c r="AF19" s="20"/>
      <c r="AG19" s="30" t="s">
        <v>53</v>
      </c>
      <c r="AH19" s="20"/>
      <c r="AI19" s="51">
        <f t="shared" si="0"/>
        <v>0</v>
      </c>
      <c r="AJ19" s="20"/>
    </row>
    <row r="20" spans="2:36" ht="11.45" customHeight="1" x14ac:dyDescent="0.25">
      <c r="B20" s="29">
        <v>8</v>
      </c>
      <c r="C20" s="20"/>
      <c r="D20" s="20"/>
      <c r="E20" s="30" t="s">
        <v>72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30" t="s">
        <v>73</v>
      </c>
      <c r="Q20" s="20"/>
      <c r="R20" s="20"/>
      <c r="S20" s="20"/>
      <c r="T20" s="20"/>
      <c r="U20" s="20"/>
      <c r="V20" s="20"/>
      <c r="W20" s="20"/>
      <c r="X20" s="20"/>
      <c r="Y20" s="20"/>
      <c r="Z20" s="51">
        <v>0</v>
      </c>
      <c r="AA20" s="20"/>
      <c r="AB20" s="20"/>
      <c r="AC20" s="20"/>
      <c r="AD20" s="29" t="s">
        <v>56</v>
      </c>
      <c r="AE20" s="20"/>
      <c r="AF20" s="20"/>
      <c r="AG20" s="30" t="s">
        <v>53</v>
      </c>
      <c r="AH20" s="20"/>
      <c r="AI20" s="51">
        <f t="shared" si="0"/>
        <v>0</v>
      </c>
      <c r="AJ20" s="20"/>
    </row>
    <row r="21" spans="2:36" ht="11.45" customHeight="1" x14ac:dyDescent="0.25">
      <c r="B21" s="29">
        <v>9</v>
      </c>
      <c r="C21" s="20"/>
      <c r="D21" s="20"/>
      <c r="E21" s="30" t="s">
        <v>74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30" t="s">
        <v>75</v>
      </c>
      <c r="Q21" s="20"/>
      <c r="R21" s="20"/>
      <c r="S21" s="20"/>
      <c r="T21" s="20"/>
      <c r="U21" s="20"/>
      <c r="V21" s="20"/>
      <c r="W21" s="20"/>
      <c r="X21" s="20"/>
      <c r="Y21" s="20"/>
      <c r="Z21" s="51">
        <v>0</v>
      </c>
      <c r="AA21" s="20"/>
      <c r="AB21" s="20"/>
      <c r="AC21" s="20"/>
      <c r="AD21" s="29" t="s">
        <v>76</v>
      </c>
      <c r="AE21" s="20"/>
      <c r="AF21" s="20"/>
      <c r="AG21" s="30" t="s">
        <v>53</v>
      </c>
      <c r="AH21" s="20"/>
      <c r="AI21" s="51">
        <f t="shared" si="0"/>
        <v>0</v>
      </c>
      <c r="AJ21" s="20"/>
    </row>
    <row r="22" spans="2:36" ht="11.25" customHeight="1" x14ac:dyDescent="0.25">
      <c r="B22" s="29">
        <v>10</v>
      </c>
      <c r="C22" s="20"/>
      <c r="D22" s="20"/>
      <c r="E22" s="30" t="s">
        <v>77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30" t="s">
        <v>78</v>
      </c>
      <c r="Q22" s="20"/>
      <c r="R22" s="20"/>
      <c r="S22" s="20"/>
      <c r="T22" s="20"/>
      <c r="U22" s="20"/>
      <c r="V22" s="20"/>
      <c r="W22" s="20"/>
      <c r="X22" s="20"/>
      <c r="Y22" s="20"/>
      <c r="Z22" s="51">
        <v>0</v>
      </c>
      <c r="AA22" s="20"/>
      <c r="AB22" s="20"/>
      <c r="AC22" s="20"/>
      <c r="AD22" s="29" t="s">
        <v>79</v>
      </c>
      <c r="AE22" s="20"/>
      <c r="AF22" s="20"/>
      <c r="AG22" s="30" t="s">
        <v>53</v>
      </c>
      <c r="AH22" s="20"/>
      <c r="AI22" s="51">
        <f t="shared" si="0"/>
        <v>0</v>
      </c>
      <c r="AJ22" s="20"/>
    </row>
    <row r="23" spans="2:36" ht="11.45" customHeight="1" x14ac:dyDescent="0.25">
      <c r="B23" s="29">
        <v>11</v>
      </c>
      <c r="C23" s="20"/>
      <c r="D23" s="20"/>
      <c r="E23" s="30" t="s">
        <v>77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30" t="s">
        <v>80</v>
      </c>
      <c r="Q23" s="20"/>
      <c r="R23" s="20"/>
      <c r="S23" s="20"/>
      <c r="T23" s="20"/>
      <c r="U23" s="20"/>
      <c r="V23" s="20"/>
      <c r="W23" s="20"/>
      <c r="X23" s="20"/>
      <c r="Y23" s="20"/>
      <c r="Z23" s="51">
        <v>0</v>
      </c>
      <c r="AA23" s="20"/>
      <c r="AB23" s="20"/>
      <c r="AC23" s="20"/>
      <c r="AD23" s="29" t="s">
        <v>79</v>
      </c>
      <c r="AE23" s="20"/>
      <c r="AF23" s="20"/>
      <c r="AG23" s="30" t="s">
        <v>53</v>
      </c>
      <c r="AH23" s="20"/>
      <c r="AI23" s="51">
        <f t="shared" si="0"/>
        <v>0</v>
      </c>
      <c r="AJ23" s="20"/>
    </row>
    <row r="24" spans="2:36" ht="11.45" customHeight="1" x14ac:dyDescent="0.25">
      <c r="B24" s="29">
        <v>12</v>
      </c>
      <c r="C24" s="20"/>
      <c r="D24" s="20"/>
      <c r="E24" s="30" t="s">
        <v>77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30" t="s">
        <v>81</v>
      </c>
      <c r="Q24" s="20"/>
      <c r="R24" s="20"/>
      <c r="S24" s="20"/>
      <c r="T24" s="20"/>
      <c r="U24" s="20"/>
      <c r="V24" s="20"/>
      <c r="W24" s="20"/>
      <c r="X24" s="20"/>
      <c r="Y24" s="20"/>
      <c r="Z24" s="51">
        <v>0</v>
      </c>
      <c r="AA24" s="20"/>
      <c r="AB24" s="20"/>
      <c r="AC24" s="20"/>
      <c r="AD24" s="29" t="s">
        <v>82</v>
      </c>
      <c r="AE24" s="20"/>
      <c r="AF24" s="20"/>
      <c r="AG24" s="30" t="s">
        <v>53</v>
      </c>
      <c r="AH24" s="20"/>
      <c r="AI24" s="51">
        <f t="shared" si="0"/>
        <v>0</v>
      </c>
      <c r="AJ24" s="20"/>
    </row>
    <row r="25" spans="2:36" ht="11.45" customHeight="1" x14ac:dyDescent="0.25">
      <c r="B25" s="29">
        <v>13</v>
      </c>
      <c r="C25" s="20"/>
      <c r="D25" s="20"/>
      <c r="E25" s="30" t="s">
        <v>77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30" t="s">
        <v>83</v>
      </c>
      <c r="Q25" s="20"/>
      <c r="R25" s="20"/>
      <c r="S25" s="20"/>
      <c r="T25" s="20"/>
      <c r="U25" s="20"/>
      <c r="V25" s="20"/>
      <c r="W25" s="20"/>
      <c r="X25" s="20"/>
      <c r="Y25" s="20"/>
      <c r="Z25" s="51">
        <v>0</v>
      </c>
      <c r="AA25" s="20"/>
      <c r="AB25" s="20"/>
      <c r="AC25" s="20"/>
      <c r="AD25" s="29" t="s">
        <v>82</v>
      </c>
      <c r="AE25" s="20"/>
      <c r="AF25" s="20"/>
      <c r="AG25" s="30" t="s">
        <v>53</v>
      </c>
      <c r="AH25" s="20"/>
      <c r="AI25" s="51">
        <f t="shared" si="0"/>
        <v>0</v>
      </c>
      <c r="AJ25" s="20"/>
    </row>
    <row r="26" spans="2:36" ht="11.45" customHeight="1" x14ac:dyDescent="0.25">
      <c r="B26" s="29">
        <v>14</v>
      </c>
      <c r="C26" s="20"/>
      <c r="D26" s="20"/>
      <c r="E26" s="30" t="s">
        <v>84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30" t="s">
        <v>85</v>
      </c>
      <c r="Q26" s="20"/>
      <c r="R26" s="20"/>
      <c r="S26" s="20"/>
      <c r="T26" s="20"/>
      <c r="U26" s="20"/>
      <c r="V26" s="20"/>
      <c r="W26" s="20"/>
      <c r="X26" s="20"/>
      <c r="Y26" s="20"/>
      <c r="Z26" s="51">
        <v>0</v>
      </c>
      <c r="AA26" s="20"/>
      <c r="AB26" s="20"/>
      <c r="AC26" s="20"/>
      <c r="AD26" s="29" t="s">
        <v>76</v>
      </c>
      <c r="AE26" s="20"/>
      <c r="AF26" s="20"/>
      <c r="AG26" s="30" t="s">
        <v>53</v>
      </c>
      <c r="AH26" s="20"/>
      <c r="AI26" s="51">
        <f t="shared" si="0"/>
        <v>0</v>
      </c>
      <c r="AJ26" s="20"/>
    </row>
    <row r="27" spans="2:36" ht="11.25" customHeight="1" x14ac:dyDescent="0.25">
      <c r="B27" s="29">
        <v>15</v>
      </c>
      <c r="C27" s="20"/>
      <c r="D27" s="20"/>
      <c r="E27" s="30" t="s">
        <v>86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30" t="s">
        <v>87</v>
      </c>
      <c r="Q27" s="20"/>
      <c r="R27" s="20"/>
      <c r="S27" s="20"/>
      <c r="T27" s="20"/>
      <c r="U27" s="20"/>
      <c r="V27" s="20"/>
      <c r="W27" s="20"/>
      <c r="X27" s="20"/>
      <c r="Y27" s="20"/>
      <c r="Z27" s="51">
        <v>0</v>
      </c>
      <c r="AA27" s="20"/>
      <c r="AB27" s="20"/>
      <c r="AC27" s="20"/>
      <c r="AD27" s="29" t="s">
        <v>71</v>
      </c>
      <c r="AE27" s="20"/>
      <c r="AF27" s="20"/>
      <c r="AG27" s="30" t="s">
        <v>53</v>
      </c>
      <c r="AH27" s="20"/>
      <c r="AI27" s="51">
        <f t="shared" si="0"/>
        <v>0</v>
      </c>
      <c r="AJ27" s="20"/>
    </row>
    <row r="28" spans="2:36" ht="11.45" customHeight="1" x14ac:dyDescent="0.25">
      <c r="B28" s="29">
        <v>16</v>
      </c>
      <c r="C28" s="20"/>
      <c r="D28" s="20"/>
      <c r="E28" s="30" t="s">
        <v>88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30" t="s">
        <v>89</v>
      </c>
      <c r="Q28" s="20"/>
      <c r="R28" s="20"/>
      <c r="S28" s="20"/>
      <c r="T28" s="20"/>
      <c r="U28" s="20"/>
      <c r="V28" s="20"/>
      <c r="W28" s="20"/>
      <c r="X28" s="20"/>
      <c r="Y28" s="20"/>
      <c r="Z28" s="51">
        <v>0</v>
      </c>
      <c r="AA28" s="20"/>
      <c r="AB28" s="20"/>
      <c r="AC28" s="20"/>
      <c r="AD28" s="29" t="s">
        <v>71</v>
      </c>
      <c r="AE28" s="20"/>
      <c r="AF28" s="20"/>
      <c r="AG28" s="30" t="s">
        <v>53</v>
      </c>
      <c r="AH28" s="20"/>
      <c r="AI28" s="51">
        <f t="shared" si="0"/>
        <v>0</v>
      </c>
      <c r="AJ28" s="20"/>
    </row>
    <row r="29" spans="2:36" ht="11.45" customHeight="1" x14ac:dyDescent="0.25">
      <c r="B29" s="29">
        <v>17</v>
      </c>
      <c r="C29" s="20"/>
      <c r="D29" s="20"/>
      <c r="E29" s="30" t="s">
        <v>90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30" t="s">
        <v>91</v>
      </c>
      <c r="Q29" s="20"/>
      <c r="R29" s="20"/>
      <c r="S29" s="20"/>
      <c r="T29" s="20"/>
      <c r="U29" s="20"/>
      <c r="V29" s="20"/>
      <c r="W29" s="20"/>
      <c r="X29" s="20"/>
      <c r="Y29" s="20"/>
      <c r="Z29" s="51">
        <v>0</v>
      </c>
      <c r="AA29" s="20"/>
      <c r="AB29" s="20"/>
      <c r="AC29" s="20"/>
      <c r="AD29" s="29" t="s">
        <v>82</v>
      </c>
      <c r="AE29" s="20"/>
      <c r="AF29" s="20"/>
      <c r="AG29" s="30" t="s">
        <v>53</v>
      </c>
      <c r="AH29" s="20"/>
      <c r="AI29" s="51">
        <f t="shared" si="0"/>
        <v>0</v>
      </c>
      <c r="AJ29" s="20"/>
    </row>
    <row r="30" spans="2:36" ht="11.45" customHeight="1" x14ac:dyDescent="0.25">
      <c r="B30" s="29">
        <v>18</v>
      </c>
      <c r="C30" s="20"/>
      <c r="D30" s="20"/>
      <c r="E30" s="30" t="s">
        <v>92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30" t="s">
        <v>93</v>
      </c>
      <c r="Q30" s="20"/>
      <c r="R30" s="20"/>
      <c r="S30" s="20"/>
      <c r="T30" s="20"/>
      <c r="U30" s="20"/>
      <c r="V30" s="20"/>
      <c r="W30" s="20"/>
      <c r="X30" s="20"/>
      <c r="Y30" s="20"/>
      <c r="Z30" s="51">
        <v>0</v>
      </c>
      <c r="AA30" s="20"/>
      <c r="AB30" s="20"/>
      <c r="AC30" s="20"/>
      <c r="AD30" s="29" t="s">
        <v>82</v>
      </c>
      <c r="AE30" s="20"/>
      <c r="AF30" s="20"/>
      <c r="AG30" s="30" t="s">
        <v>53</v>
      </c>
      <c r="AH30" s="20"/>
      <c r="AI30" s="51">
        <f t="shared" si="0"/>
        <v>0</v>
      </c>
      <c r="AJ30" s="20"/>
    </row>
    <row r="31" spans="2:36" ht="11.25" customHeight="1" x14ac:dyDescent="0.25">
      <c r="B31" s="29">
        <v>19</v>
      </c>
      <c r="C31" s="20"/>
      <c r="D31" s="20"/>
      <c r="E31" s="30" t="s">
        <v>94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30" t="s">
        <v>95</v>
      </c>
      <c r="Q31" s="20"/>
      <c r="R31" s="20"/>
      <c r="S31" s="20"/>
      <c r="T31" s="20"/>
      <c r="U31" s="20"/>
      <c r="V31" s="20"/>
      <c r="W31" s="20"/>
      <c r="X31" s="20"/>
      <c r="Y31" s="20"/>
      <c r="Z31" s="51">
        <v>0</v>
      </c>
      <c r="AA31" s="20"/>
      <c r="AB31" s="20"/>
      <c r="AC31" s="20"/>
      <c r="AD31" s="29" t="s">
        <v>79</v>
      </c>
      <c r="AE31" s="20"/>
      <c r="AF31" s="20"/>
      <c r="AG31" s="30" t="s">
        <v>96</v>
      </c>
      <c r="AH31" s="20"/>
      <c r="AI31" s="51">
        <f t="shared" si="0"/>
        <v>0</v>
      </c>
      <c r="AJ31" s="20"/>
    </row>
    <row r="32" spans="2:36" ht="11.45" customHeight="1" x14ac:dyDescent="0.25">
      <c r="B32" s="29">
        <v>20</v>
      </c>
      <c r="C32" s="20"/>
      <c r="D32" s="20"/>
      <c r="E32" s="30" t="s">
        <v>94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30" t="s">
        <v>97</v>
      </c>
      <c r="Q32" s="20"/>
      <c r="R32" s="20"/>
      <c r="S32" s="20"/>
      <c r="T32" s="20"/>
      <c r="U32" s="20"/>
      <c r="V32" s="20"/>
      <c r="W32" s="20"/>
      <c r="X32" s="20"/>
      <c r="Y32" s="20"/>
      <c r="Z32" s="51">
        <v>0</v>
      </c>
      <c r="AA32" s="20"/>
      <c r="AB32" s="20"/>
      <c r="AC32" s="20"/>
      <c r="AD32" s="29" t="s">
        <v>79</v>
      </c>
      <c r="AE32" s="20"/>
      <c r="AF32" s="20"/>
      <c r="AG32" s="30" t="s">
        <v>96</v>
      </c>
      <c r="AH32" s="20"/>
      <c r="AI32" s="51">
        <f t="shared" si="0"/>
        <v>0</v>
      </c>
      <c r="AJ32" s="20"/>
    </row>
    <row r="33" spans="2:36" ht="11.45" customHeight="1" x14ac:dyDescent="0.25">
      <c r="B33" s="29">
        <v>21</v>
      </c>
      <c r="C33" s="20"/>
      <c r="D33" s="20"/>
      <c r="E33" s="30" t="s">
        <v>98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30" t="s">
        <v>99</v>
      </c>
      <c r="Q33" s="20"/>
      <c r="R33" s="20"/>
      <c r="S33" s="20"/>
      <c r="T33" s="20"/>
      <c r="U33" s="20"/>
      <c r="V33" s="20"/>
      <c r="W33" s="20"/>
      <c r="X33" s="20"/>
      <c r="Y33" s="20"/>
      <c r="Z33" s="51">
        <v>0</v>
      </c>
      <c r="AA33" s="20"/>
      <c r="AB33" s="20"/>
      <c r="AC33" s="20"/>
      <c r="AD33" s="29" t="s">
        <v>100</v>
      </c>
      <c r="AE33" s="20"/>
      <c r="AF33" s="20"/>
      <c r="AG33" s="30" t="s">
        <v>53</v>
      </c>
      <c r="AH33" s="20"/>
      <c r="AI33" s="51">
        <f t="shared" si="0"/>
        <v>0</v>
      </c>
      <c r="AJ33" s="20"/>
    </row>
    <row r="34" spans="2:36" ht="11.45" customHeight="1" x14ac:dyDescent="0.25">
      <c r="B34" s="29">
        <v>22</v>
      </c>
      <c r="C34" s="20"/>
      <c r="D34" s="20"/>
      <c r="E34" s="30" t="s">
        <v>101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30" t="s">
        <v>102</v>
      </c>
      <c r="Q34" s="20"/>
      <c r="R34" s="20"/>
      <c r="S34" s="20"/>
      <c r="T34" s="20"/>
      <c r="U34" s="20"/>
      <c r="V34" s="20"/>
      <c r="W34" s="20"/>
      <c r="X34" s="20"/>
      <c r="Y34" s="20"/>
      <c r="Z34" s="51">
        <v>0</v>
      </c>
      <c r="AA34" s="20"/>
      <c r="AB34" s="20"/>
      <c r="AC34" s="20"/>
      <c r="AD34" s="29" t="s">
        <v>100</v>
      </c>
      <c r="AE34" s="20"/>
      <c r="AF34" s="20"/>
      <c r="AG34" s="30" t="s">
        <v>53</v>
      </c>
      <c r="AH34" s="20"/>
      <c r="AI34" s="51">
        <f t="shared" si="0"/>
        <v>0</v>
      </c>
      <c r="AJ34" s="20"/>
    </row>
    <row r="35" spans="2:36" ht="11.45" customHeight="1" x14ac:dyDescent="0.25">
      <c r="B35" s="29">
        <v>23</v>
      </c>
      <c r="C35" s="20"/>
      <c r="D35" s="20"/>
      <c r="E35" s="30" t="s">
        <v>103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30" t="s">
        <v>104</v>
      </c>
      <c r="Q35" s="20"/>
      <c r="R35" s="20"/>
      <c r="S35" s="20"/>
      <c r="T35" s="20"/>
      <c r="U35" s="20"/>
      <c r="V35" s="20"/>
      <c r="W35" s="20"/>
      <c r="X35" s="20"/>
      <c r="Y35" s="20"/>
      <c r="Z35" s="51">
        <v>0</v>
      </c>
      <c r="AA35" s="20"/>
      <c r="AB35" s="20"/>
      <c r="AC35" s="20"/>
      <c r="AD35" s="29" t="s">
        <v>105</v>
      </c>
      <c r="AE35" s="20"/>
      <c r="AF35" s="20"/>
      <c r="AG35" s="30" t="s">
        <v>53</v>
      </c>
      <c r="AH35" s="20"/>
      <c r="AI35" s="51">
        <f t="shared" si="0"/>
        <v>0</v>
      </c>
      <c r="AJ35" s="20"/>
    </row>
    <row r="36" spans="2:36" ht="11.25" customHeight="1" x14ac:dyDescent="0.25">
      <c r="B36" s="29">
        <v>24</v>
      </c>
      <c r="C36" s="20"/>
      <c r="D36" s="20"/>
      <c r="E36" s="30" t="s">
        <v>106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30" t="s">
        <v>107</v>
      </c>
      <c r="Q36" s="20"/>
      <c r="R36" s="20"/>
      <c r="S36" s="20"/>
      <c r="T36" s="20"/>
      <c r="U36" s="20"/>
      <c r="V36" s="20"/>
      <c r="W36" s="20"/>
      <c r="X36" s="20"/>
      <c r="Y36" s="20"/>
      <c r="Z36" s="51">
        <v>0</v>
      </c>
      <c r="AA36" s="20"/>
      <c r="AB36" s="20"/>
      <c r="AC36" s="20"/>
      <c r="AD36" s="29" t="s">
        <v>82</v>
      </c>
      <c r="AE36" s="20"/>
      <c r="AF36" s="20"/>
      <c r="AG36" s="30" t="s">
        <v>96</v>
      </c>
      <c r="AH36" s="20"/>
      <c r="AI36" s="51">
        <f t="shared" si="0"/>
        <v>0</v>
      </c>
      <c r="AJ36" s="20"/>
    </row>
    <row r="37" spans="2:36" ht="11.45" customHeight="1" x14ac:dyDescent="0.25">
      <c r="B37" s="29">
        <v>25</v>
      </c>
      <c r="C37" s="20"/>
      <c r="D37" s="20"/>
      <c r="E37" s="30" t="s">
        <v>108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30" t="s">
        <v>109</v>
      </c>
      <c r="Q37" s="20"/>
      <c r="R37" s="20"/>
      <c r="S37" s="20"/>
      <c r="T37" s="20"/>
      <c r="U37" s="20"/>
      <c r="V37" s="20"/>
      <c r="W37" s="20"/>
      <c r="X37" s="20"/>
      <c r="Y37" s="20"/>
      <c r="Z37" s="51">
        <v>0</v>
      </c>
      <c r="AA37" s="20"/>
      <c r="AB37" s="20"/>
      <c r="AC37" s="20"/>
      <c r="AD37" s="29" t="s">
        <v>79</v>
      </c>
      <c r="AE37" s="20"/>
      <c r="AF37" s="20"/>
      <c r="AG37" s="30" t="s">
        <v>96</v>
      </c>
      <c r="AH37" s="20"/>
      <c r="AI37" s="51">
        <f t="shared" si="0"/>
        <v>0</v>
      </c>
      <c r="AJ37" s="20"/>
    </row>
    <row r="38" spans="2:36" ht="11.45" customHeight="1" x14ac:dyDescent="0.25">
      <c r="B38" s="29">
        <v>26</v>
      </c>
      <c r="C38" s="20"/>
      <c r="D38" s="20"/>
      <c r="E38" s="30" t="s">
        <v>110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30" t="s">
        <v>111</v>
      </c>
      <c r="Q38" s="20"/>
      <c r="R38" s="20"/>
      <c r="S38" s="20"/>
      <c r="T38" s="20"/>
      <c r="U38" s="20"/>
      <c r="V38" s="20"/>
      <c r="W38" s="20"/>
      <c r="X38" s="20"/>
      <c r="Y38" s="20"/>
      <c r="Z38" s="51">
        <v>0</v>
      </c>
      <c r="AA38" s="20"/>
      <c r="AB38" s="20"/>
      <c r="AC38" s="20"/>
      <c r="AD38" s="29">
        <v>1520</v>
      </c>
      <c r="AE38" s="20"/>
      <c r="AF38" s="20"/>
      <c r="AG38" s="30" t="s">
        <v>60</v>
      </c>
      <c r="AH38" s="20"/>
      <c r="AI38" s="51">
        <f>AD38*Z38</f>
        <v>0</v>
      </c>
      <c r="AJ38" s="20"/>
    </row>
    <row r="39" spans="2:36" ht="11.45" customHeight="1" x14ac:dyDescent="0.25">
      <c r="B39" s="29">
        <v>27</v>
      </c>
      <c r="C39" s="20"/>
      <c r="D39" s="20"/>
      <c r="E39" s="30" t="s">
        <v>112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30" t="s">
        <v>113</v>
      </c>
      <c r="Q39" s="20"/>
      <c r="R39" s="20"/>
      <c r="S39" s="20"/>
      <c r="T39" s="20"/>
      <c r="U39" s="20"/>
      <c r="V39" s="20"/>
      <c r="W39" s="20"/>
      <c r="X39" s="20"/>
      <c r="Y39" s="20"/>
      <c r="Z39" s="51">
        <v>0</v>
      </c>
      <c r="AA39" s="20"/>
      <c r="AB39" s="20"/>
      <c r="AC39" s="20"/>
      <c r="AD39" s="29" t="s">
        <v>114</v>
      </c>
      <c r="AE39" s="20"/>
      <c r="AF39" s="20"/>
      <c r="AG39" s="30" t="s">
        <v>53</v>
      </c>
      <c r="AH39" s="20"/>
      <c r="AI39" s="51">
        <f t="shared" ref="AI39" si="1">AD39*Z39</f>
        <v>0</v>
      </c>
      <c r="AJ39" s="20"/>
    </row>
    <row r="40" spans="2:36" ht="13.15" customHeight="1" x14ac:dyDescent="0.25">
      <c r="B40" s="48" t="s">
        <v>208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13"/>
      <c r="AJ40" s="16">
        <f>SUM(AI13:AJ39)</f>
        <v>0</v>
      </c>
    </row>
    <row r="41" spans="2:36" ht="2.85" customHeight="1" x14ac:dyDescent="0.25"/>
    <row r="42" spans="2:36" ht="11.25" customHeight="1" x14ac:dyDescent="0.25">
      <c r="B42" s="21" t="s">
        <v>115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2:36" ht="1.5" customHeight="1" x14ac:dyDescent="0.25"/>
    <row r="44" spans="2:36" ht="11.25" customHeight="1" x14ac:dyDescent="0.25">
      <c r="C44" s="29" t="s">
        <v>116</v>
      </c>
      <c r="D44" s="20"/>
      <c r="E44" s="20"/>
      <c r="G44" s="50">
        <f>AJ40</f>
        <v>0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</row>
    <row r="45" spans="2:36" ht="9.9499999999999993" customHeight="1" x14ac:dyDescent="0.25"/>
    <row r="46" spans="2:36" ht="11.45" customHeight="1" x14ac:dyDescent="0.25">
      <c r="B46" s="25" t="s">
        <v>5</v>
      </c>
      <c r="C46" s="26"/>
      <c r="D46" s="26"/>
      <c r="E46" s="26"/>
      <c r="F46" s="26"/>
      <c r="G46" s="26"/>
      <c r="H46" s="26"/>
      <c r="J46" s="27" t="s">
        <v>12</v>
      </c>
      <c r="K46" s="26"/>
      <c r="L46" s="26"/>
      <c r="M46" s="26"/>
      <c r="N46" s="26"/>
      <c r="O46" s="26"/>
      <c r="P46" s="26"/>
      <c r="Q46" s="26"/>
      <c r="R46" s="26"/>
      <c r="S46" s="26"/>
    </row>
    <row r="47" spans="2:36" ht="11.25" customHeight="1" x14ac:dyDescent="0.25">
      <c r="B47" s="27" t="s">
        <v>13</v>
      </c>
      <c r="C47" s="26"/>
      <c r="D47" s="26"/>
      <c r="E47" s="26"/>
      <c r="F47" s="26"/>
      <c r="G47" s="26"/>
      <c r="H47" s="26"/>
      <c r="I47" s="12"/>
      <c r="J47" s="28">
        <f>AJ40</f>
        <v>0</v>
      </c>
      <c r="K47" s="26"/>
      <c r="L47" s="26"/>
      <c r="M47" s="26"/>
      <c r="N47" s="26"/>
      <c r="O47" s="26"/>
      <c r="P47" s="26"/>
      <c r="Q47" s="26"/>
      <c r="R47" s="26"/>
      <c r="S47" s="26"/>
    </row>
    <row r="48" spans="2:36" ht="0" hidden="1" customHeight="1" x14ac:dyDescent="0.25"/>
    <row r="49" spans="2:36" ht="3" customHeight="1" x14ac:dyDescent="0.25"/>
    <row r="50" spans="2:36" ht="11.25" customHeight="1" x14ac:dyDescent="0.25">
      <c r="B50" s="22" t="s">
        <v>39</v>
      </c>
      <c r="C50" s="20"/>
      <c r="D50" s="20"/>
      <c r="E50" s="20"/>
      <c r="F50" s="20"/>
      <c r="G50" s="20"/>
      <c r="H50" s="20"/>
      <c r="J50" s="23">
        <f>J47</f>
        <v>0</v>
      </c>
      <c r="K50" s="20"/>
      <c r="L50" s="20"/>
      <c r="M50" s="20"/>
      <c r="N50" s="20"/>
      <c r="O50" s="20"/>
      <c r="P50" s="20"/>
      <c r="Q50" s="20"/>
      <c r="R50" s="20"/>
      <c r="S50" s="20"/>
    </row>
    <row r="51" spans="2:36" ht="5.65" customHeight="1" x14ac:dyDescent="0.25"/>
    <row r="52" spans="2:36" ht="2.85" customHeight="1" x14ac:dyDescent="0.25"/>
    <row r="53" spans="2:36" ht="0" hidden="1" customHeight="1" x14ac:dyDescent="0.25"/>
    <row r="54" spans="2:36" ht="17.100000000000001" customHeight="1" x14ac:dyDescent="0.25">
      <c r="B54" s="41" t="s">
        <v>118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2:36" ht="2.85" customHeight="1" x14ac:dyDescent="0.25"/>
    <row r="56" spans="2:36" ht="11.45" customHeight="1" x14ac:dyDescent="0.25">
      <c r="B56" s="54" t="s">
        <v>44</v>
      </c>
      <c r="C56" s="52"/>
      <c r="D56" s="52"/>
      <c r="E56" s="55" t="s">
        <v>45</v>
      </c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5" t="s">
        <v>11</v>
      </c>
      <c r="Q56" s="52"/>
      <c r="R56" s="52"/>
      <c r="S56" s="52"/>
      <c r="T56" s="52"/>
      <c r="U56" s="52"/>
      <c r="V56" s="52"/>
      <c r="W56" s="52"/>
      <c r="X56" s="52"/>
      <c r="Y56" s="52"/>
      <c r="Z56" s="54" t="s">
        <v>46</v>
      </c>
      <c r="AA56" s="52"/>
      <c r="AB56" s="52"/>
      <c r="AC56" s="52"/>
      <c r="AD56" s="54" t="s">
        <v>47</v>
      </c>
      <c r="AE56" s="52"/>
      <c r="AF56" s="52"/>
      <c r="AG56" s="55" t="s">
        <v>48</v>
      </c>
      <c r="AH56" s="52"/>
      <c r="AI56" s="54" t="s">
        <v>49</v>
      </c>
      <c r="AJ56" s="52"/>
    </row>
    <row r="57" spans="2:36" ht="11.45" customHeight="1" x14ac:dyDescent="0.25">
      <c r="B57" s="29">
        <v>1</v>
      </c>
      <c r="C57" s="20"/>
      <c r="D57" s="20"/>
      <c r="E57" s="30" t="s">
        <v>119</v>
      </c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30" t="s">
        <v>120</v>
      </c>
      <c r="Q57" s="20"/>
      <c r="R57" s="20"/>
      <c r="S57" s="20"/>
      <c r="T57" s="20"/>
      <c r="U57" s="20"/>
      <c r="V57" s="20"/>
      <c r="W57" s="20"/>
      <c r="X57" s="20"/>
      <c r="Y57" s="20"/>
      <c r="Z57" s="51">
        <v>0</v>
      </c>
      <c r="AA57" s="20"/>
      <c r="AB57" s="20"/>
      <c r="AC57" s="20"/>
      <c r="AD57" s="29" t="s">
        <v>79</v>
      </c>
      <c r="AE57" s="20"/>
      <c r="AF57" s="20"/>
      <c r="AG57" s="30" t="s">
        <v>96</v>
      </c>
      <c r="AH57" s="20"/>
      <c r="AI57" s="51">
        <f>AD57*Z57</f>
        <v>0</v>
      </c>
      <c r="AJ57" s="20"/>
    </row>
    <row r="58" spans="2:36" ht="11.25" customHeight="1" x14ac:dyDescent="0.25">
      <c r="B58" s="29">
        <v>2</v>
      </c>
      <c r="C58" s="20"/>
      <c r="D58" s="20"/>
      <c r="E58" s="30" t="s">
        <v>121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30" t="s">
        <v>122</v>
      </c>
      <c r="Q58" s="20"/>
      <c r="R58" s="20"/>
      <c r="S58" s="20"/>
      <c r="T58" s="20"/>
      <c r="U58" s="20"/>
      <c r="V58" s="20"/>
      <c r="W58" s="20"/>
      <c r="X58" s="20"/>
      <c r="Y58" s="20"/>
      <c r="Z58" s="51">
        <v>0</v>
      </c>
      <c r="AA58" s="20"/>
      <c r="AB58" s="20"/>
      <c r="AC58" s="20"/>
      <c r="AD58" s="29" t="s">
        <v>123</v>
      </c>
      <c r="AE58" s="20"/>
      <c r="AF58" s="20"/>
      <c r="AG58" s="30" t="s">
        <v>124</v>
      </c>
      <c r="AH58" s="20"/>
      <c r="AI58" s="51">
        <f>AD58*Z58</f>
        <v>0</v>
      </c>
      <c r="AJ58" s="20"/>
    </row>
    <row r="59" spans="2:36" ht="11.45" customHeight="1" x14ac:dyDescent="0.25">
      <c r="B59" s="48" t="s">
        <v>208</v>
      </c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13"/>
      <c r="AJ59" s="16">
        <f>SUM(AI57:AJ58)</f>
        <v>0</v>
      </c>
    </row>
    <row r="60" spans="2:36" ht="2.85" customHeight="1" x14ac:dyDescent="0.25"/>
    <row r="61" spans="2:36" ht="11.25" customHeight="1" x14ac:dyDescent="0.25">
      <c r="B61" s="21" t="s">
        <v>115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2:36" ht="1.5" customHeight="1" x14ac:dyDescent="0.25"/>
    <row r="63" spans="2:36" ht="11.25" customHeight="1" x14ac:dyDescent="0.25">
      <c r="C63" s="29" t="s">
        <v>116</v>
      </c>
      <c r="D63" s="20"/>
      <c r="E63" s="20"/>
      <c r="G63" s="50">
        <f>AJ59</f>
        <v>0</v>
      </c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</row>
    <row r="64" spans="2:36" ht="9.9499999999999993" customHeight="1" x14ac:dyDescent="0.25"/>
    <row r="65" spans="2:36" ht="11.45" customHeight="1" x14ac:dyDescent="0.25">
      <c r="B65" s="25" t="s">
        <v>5</v>
      </c>
      <c r="C65" s="26"/>
      <c r="D65" s="26"/>
      <c r="E65" s="26"/>
      <c r="F65" s="26"/>
      <c r="G65" s="26"/>
      <c r="H65" s="26"/>
      <c r="J65" s="27" t="s">
        <v>12</v>
      </c>
      <c r="K65" s="26"/>
      <c r="L65" s="26"/>
      <c r="M65" s="26"/>
      <c r="N65" s="26"/>
      <c r="O65" s="26"/>
      <c r="P65" s="26"/>
      <c r="Q65" s="26"/>
      <c r="R65" s="26"/>
      <c r="S65" s="26"/>
    </row>
    <row r="66" spans="2:36" ht="11.25" customHeight="1" x14ac:dyDescent="0.25">
      <c r="B66" s="27" t="s">
        <v>13</v>
      </c>
      <c r="C66" s="26"/>
      <c r="D66" s="26"/>
      <c r="E66" s="26"/>
      <c r="F66" s="26"/>
      <c r="G66" s="26"/>
      <c r="H66" s="26"/>
      <c r="I66" s="12"/>
      <c r="J66" s="28">
        <f>AJ59</f>
        <v>0</v>
      </c>
      <c r="K66" s="26"/>
      <c r="L66" s="26"/>
      <c r="M66" s="26"/>
      <c r="N66" s="26"/>
      <c r="O66" s="26"/>
      <c r="P66" s="26"/>
      <c r="Q66" s="26"/>
      <c r="R66" s="26"/>
      <c r="S66" s="26"/>
    </row>
    <row r="67" spans="2:36" ht="0" hidden="1" customHeight="1" x14ac:dyDescent="0.25"/>
    <row r="68" spans="2:36" ht="3" customHeight="1" x14ac:dyDescent="0.25"/>
    <row r="69" spans="2:36" ht="11.25" customHeight="1" x14ac:dyDescent="0.25">
      <c r="B69" s="22" t="s">
        <v>39</v>
      </c>
      <c r="C69" s="20"/>
      <c r="D69" s="20"/>
      <c r="E69" s="20"/>
      <c r="F69" s="20"/>
      <c r="G69" s="20"/>
      <c r="H69" s="20"/>
      <c r="J69" s="23">
        <f>J66</f>
        <v>0</v>
      </c>
      <c r="K69" s="20"/>
      <c r="L69" s="20"/>
      <c r="M69" s="20"/>
      <c r="N69" s="20"/>
      <c r="O69" s="20"/>
      <c r="P69" s="20"/>
      <c r="Q69" s="20"/>
      <c r="R69" s="20"/>
      <c r="S69" s="20"/>
    </row>
    <row r="70" spans="2:36" ht="5.65" customHeight="1" x14ac:dyDescent="0.25"/>
    <row r="71" spans="2:36" ht="2.85" customHeight="1" x14ac:dyDescent="0.25"/>
    <row r="72" spans="2:36" ht="0" hidden="1" customHeight="1" x14ac:dyDescent="0.25"/>
    <row r="73" spans="2:36" ht="17.100000000000001" customHeight="1" x14ac:dyDescent="0.25">
      <c r="B73" s="41" t="s">
        <v>125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</row>
    <row r="74" spans="2:36" ht="2.85" customHeight="1" x14ac:dyDescent="0.25"/>
    <row r="75" spans="2:36" ht="11.45" customHeight="1" x14ac:dyDescent="0.25">
      <c r="B75" s="54" t="s">
        <v>44</v>
      </c>
      <c r="C75" s="52"/>
      <c r="D75" s="52"/>
      <c r="E75" s="55" t="s">
        <v>45</v>
      </c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5" t="s">
        <v>11</v>
      </c>
      <c r="Q75" s="52"/>
      <c r="R75" s="52"/>
      <c r="S75" s="52"/>
      <c r="T75" s="52"/>
      <c r="U75" s="52"/>
      <c r="V75" s="52"/>
      <c r="W75" s="52"/>
      <c r="X75" s="52"/>
      <c r="Y75" s="52"/>
      <c r="Z75" s="54" t="s">
        <v>46</v>
      </c>
      <c r="AA75" s="52"/>
      <c r="AB75" s="52"/>
      <c r="AC75" s="52"/>
      <c r="AD75" s="54" t="s">
        <v>47</v>
      </c>
      <c r="AE75" s="52"/>
      <c r="AF75" s="52"/>
      <c r="AG75" s="55" t="s">
        <v>48</v>
      </c>
      <c r="AH75" s="52"/>
      <c r="AI75" s="54" t="s">
        <v>49</v>
      </c>
      <c r="AJ75" s="52"/>
    </row>
    <row r="76" spans="2:36" ht="11.45" customHeight="1" x14ac:dyDescent="0.25">
      <c r="B76" s="29">
        <v>1</v>
      </c>
      <c r="C76" s="20"/>
      <c r="D76" s="20"/>
      <c r="E76" s="30" t="s">
        <v>126</v>
      </c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30" t="s">
        <v>127</v>
      </c>
      <c r="Q76" s="20"/>
      <c r="R76" s="20"/>
      <c r="S76" s="20"/>
      <c r="T76" s="20"/>
      <c r="U76" s="20"/>
      <c r="V76" s="20"/>
      <c r="W76" s="20"/>
      <c r="X76" s="20"/>
      <c r="Y76" s="20"/>
      <c r="Z76" s="51">
        <v>0</v>
      </c>
      <c r="AA76" s="20"/>
      <c r="AB76" s="20"/>
      <c r="AC76" s="20"/>
      <c r="AD76" s="29" t="s">
        <v>79</v>
      </c>
      <c r="AE76" s="20"/>
      <c r="AF76" s="20"/>
      <c r="AG76" s="30" t="s">
        <v>96</v>
      </c>
      <c r="AH76" s="20"/>
      <c r="AI76" s="51">
        <f>Z76*AD76</f>
        <v>0</v>
      </c>
      <c r="AJ76" s="20"/>
    </row>
    <row r="77" spans="2:36" ht="11.25" customHeight="1" x14ac:dyDescent="0.25">
      <c r="B77" s="48" t="s">
        <v>208</v>
      </c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13"/>
      <c r="AJ77" s="16">
        <f>SUM(AI76)</f>
        <v>0</v>
      </c>
    </row>
    <row r="78" spans="2:36" ht="2.85" customHeight="1" x14ac:dyDescent="0.25"/>
    <row r="79" spans="2:36" ht="11.25" customHeight="1" x14ac:dyDescent="0.25">
      <c r="B79" s="21" t="s">
        <v>115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</row>
    <row r="80" spans="2:36" ht="1.5" customHeight="1" x14ac:dyDescent="0.25"/>
    <row r="81" spans="2:36" ht="11.25" customHeight="1" x14ac:dyDescent="0.25">
      <c r="C81" s="29" t="s">
        <v>116</v>
      </c>
      <c r="D81" s="20"/>
      <c r="E81" s="20"/>
      <c r="G81" s="50">
        <f>AJ77</f>
        <v>0</v>
      </c>
      <c r="H81" s="24"/>
      <c r="I81" s="24"/>
      <c r="J81" s="24"/>
      <c r="K81" s="24"/>
      <c r="L81" s="24" t="s">
        <v>117</v>
      </c>
      <c r="M81" s="24"/>
      <c r="N81" s="24"/>
      <c r="O81" s="24"/>
      <c r="P81" s="24"/>
      <c r="Q81" s="24"/>
      <c r="R81" s="24"/>
      <c r="S81" s="24"/>
      <c r="T81" s="24"/>
      <c r="U81" s="24"/>
    </row>
    <row r="82" spans="2:36" ht="9.9499999999999993" customHeight="1" x14ac:dyDescent="0.25"/>
    <row r="83" spans="2:36" ht="11.45" customHeight="1" x14ac:dyDescent="0.25">
      <c r="B83" s="25" t="s">
        <v>5</v>
      </c>
      <c r="C83" s="26"/>
      <c r="D83" s="26"/>
      <c r="E83" s="26"/>
      <c r="F83" s="26"/>
      <c r="G83" s="26"/>
      <c r="H83" s="26"/>
      <c r="J83" s="27" t="s">
        <v>12</v>
      </c>
      <c r="K83" s="26"/>
      <c r="L83" s="26"/>
      <c r="M83" s="26"/>
      <c r="N83" s="26"/>
      <c r="O83" s="26"/>
      <c r="P83" s="26"/>
      <c r="Q83" s="26"/>
      <c r="R83" s="26"/>
      <c r="S83" s="26"/>
    </row>
    <row r="84" spans="2:36" ht="11.25" customHeight="1" x14ac:dyDescent="0.25">
      <c r="B84" s="27" t="s">
        <v>13</v>
      </c>
      <c r="C84" s="26"/>
      <c r="D84" s="26"/>
      <c r="E84" s="26"/>
      <c r="F84" s="26"/>
      <c r="G84" s="26"/>
      <c r="H84" s="26"/>
      <c r="I84" s="12"/>
      <c r="J84" s="28">
        <f>AJ77</f>
        <v>0</v>
      </c>
      <c r="K84" s="26"/>
      <c r="L84" s="26"/>
      <c r="M84" s="26"/>
      <c r="N84" s="26"/>
      <c r="O84" s="26"/>
      <c r="P84" s="26"/>
      <c r="Q84" s="26"/>
      <c r="R84" s="26"/>
      <c r="S84" s="26"/>
    </row>
    <row r="85" spans="2:36" ht="0" hidden="1" customHeight="1" x14ac:dyDescent="0.25"/>
    <row r="86" spans="2:36" ht="3" customHeight="1" x14ac:dyDescent="0.25"/>
    <row r="87" spans="2:36" ht="11.25" customHeight="1" x14ac:dyDescent="0.25">
      <c r="B87" s="22" t="s">
        <v>39</v>
      </c>
      <c r="C87" s="20"/>
      <c r="D87" s="20"/>
      <c r="E87" s="20"/>
      <c r="F87" s="20"/>
      <c r="G87" s="20"/>
      <c r="H87" s="20"/>
      <c r="J87" s="23">
        <f>J84</f>
        <v>0</v>
      </c>
      <c r="K87" s="20"/>
      <c r="L87" s="20"/>
      <c r="M87" s="20"/>
      <c r="N87" s="20"/>
      <c r="O87" s="20"/>
      <c r="P87" s="20"/>
      <c r="Q87" s="20"/>
      <c r="R87" s="20"/>
      <c r="S87" s="20"/>
    </row>
    <row r="88" spans="2:36" ht="5.65" customHeight="1" x14ac:dyDescent="0.25"/>
    <row r="89" spans="2:36" ht="2.85" customHeight="1" x14ac:dyDescent="0.25"/>
    <row r="90" spans="2:36" ht="0" hidden="1" customHeight="1" x14ac:dyDescent="0.25"/>
    <row r="91" spans="2:36" ht="17.100000000000001" customHeight="1" x14ac:dyDescent="0.25">
      <c r="B91" s="41" t="s">
        <v>128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</row>
    <row r="92" spans="2:36" ht="2.85" customHeight="1" x14ac:dyDescent="0.25"/>
    <row r="93" spans="2:36" ht="11.45" customHeight="1" x14ac:dyDescent="0.25">
      <c r="B93" s="54" t="s">
        <v>44</v>
      </c>
      <c r="C93" s="52"/>
      <c r="D93" s="52"/>
      <c r="E93" s="55" t="s">
        <v>45</v>
      </c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5" t="s">
        <v>11</v>
      </c>
      <c r="Q93" s="52"/>
      <c r="R93" s="52"/>
      <c r="S93" s="52"/>
      <c r="T93" s="52"/>
      <c r="U93" s="52"/>
      <c r="V93" s="52"/>
      <c r="W93" s="52"/>
      <c r="X93" s="52"/>
      <c r="Y93" s="52"/>
      <c r="Z93" s="54" t="s">
        <v>46</v>
      </c>
      <c r="AA93" s="52"/>
      <c r="AB93" s="52"/>
      <c r="AC93" s="52"/>
      <c r="AD93" s="54" t="s">
        <v>47</v>
      </c>
      <c r="AE93" s="52"/>
      <c r="AF93" s="52"/>
      <c r="AG93" s="55" t="s">
        <v>48</v>
      </c>
      <c r="AH93" s="52"/>
      <c r="AI93" s="54" t="s">
        <v>49</v>
      </c>
      <c r="AJ93" s="52"/>
    </row>
    <row r="94" spans="2:36" ht="11.45" customHeight="1" x14ac:dyDescent="0.25">
      <c r="B94" s="29">
        <v>1</v>
      </c>
      <c r="C94" s="20"/>
      <c r="D94" s="20"/>
      <c r="E94" s="30" t="s">
        <v>129</v>
      </c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30" t="s">
        <v>130</v>
      </c>
      <c r="Q94" s="20"/>
      <c r="R94" s="20"/>
      <c r="S94" s="20"/>
      <c r="T94" s="20"/>
      <c r="U94" s="20"/>
      <c r="V94" s="20"/>
      <c r="W94" s="20"/>
      <c r="X94" s="20"/>
      <c r="Y94" s="20"/>
      <c r="Z94" s="51">
        <v>0</v>
      </c>
      <c r="AA94" s="20"/>
      <c r="AB94" s="20"/>
      <c r="AC94" s="20"/>
      <c r="AD94" s="29" t="s">
        <v>131</v>
      </c>
      <c r="AE94" s="20"/>
      <c r="AF94" s="20"/>
      <c r="AG94" s="30" t="s">
        <v>53</v>
      </c>
      <c r="AH94" s="20"/>
      <c r="AI94" s="51">
        <f>AD94*Z94</f>
        <v>0</v>
      </c>
      <c r="AJ94" s="20"/>
    </row>
    <row r="95" spans="2:36" ht="11.25" customHeight="1" x14ac:dyDescent="0.25">
      <c r="B95" s="48" t="s">
        <v>208</v>
      </c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13"/>
      <c r="AJ95" s="16">
        <f>SUM(AI94)</f>
        <v>0</v>
      </c>
    </row>
    <row r="96" spans="2:36" ht="2.85" customHeight="1" x14ac:dyDescent="0.25"/>
    <row r="97" spans="2:36" ht="11.25" customHeight="1" x14ac:dyDescent="0.25">
      <c r="B97" s="21" t="s">
        <v>115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</row>
    <row r="98" spans="2:36" ht="1.5" customHeight="1" x14ac:dyDescent="0.25"/>
    <row r="99" spans="2:36" ht="11.25" customHeight="1" x14ac:dyDescent="0.25">
      <c r="C99" s="29" t="s">
        <v>116</v>
      </c>
      <c r="D99" s="20"/>
      <c r="E99" s="20"/>
      <c r="G99" s="50">
        <f>AJ95</f>
        <v>0</v>
      </c>
      <c r="H99" s="24"/>
      <c r="I99" s="24"/>
      <c r="J99" s="24"/>
      <c r="K99" s="24"/>
      <c r="L99" s="24"/>
      <c r="M99" s="24" t="s">
        <v>117</v>
      </c>
      <c r="N99" s="24"/>
      <c r="O99" s="24"/>
      <c r="P99" s="24"/>
      <c r="Q99" s="24"/>
      <c r="R99" s="24"/>
      <c r="S99" s="24"/>
      <c r="T99" s="24"/>
      <c r="U99" s="24"/>
      <c r="V99" s="18">
        <f>AJ95</f>
        <v>0</v>
      </c>
    </row>
    <row r="100" spans="2:36" ht="9.9499999999999993" customHeight="1" x14ac:dyDescent="0.25"/>
    <row r="101" spans="2:36" ht="11.45" customHeight="1" x14ac:dyDescent="0.25">
      <c r="B101" s="25" t="s">
        <v>5</v>
      </c>
      <c r="C101" s="26"/>
      <c r="D101" s="26"/>
      <c r="E101" s="26"/>
      <c r="F101" s="26"/>
      <c r="G101" s="26"/>
      <c r="H101" s="26"/>
      <c r="J101" s="27" t="s">
        <v>12</v>
      </c>
      <c r="K101" s="26"/>
      <c r="L101" s="26"/>
      <c r="M101" s="26"/>
      <c r="N101" s="26"/>
      <c r="O101" s="26"/>
      <c r="P101" s="26"/>
      <c r="Q101" s="26"/>
      <c r="R101" s="26"/>
      <c r="S101" s="26"/>
    </row>
    <row r="102" spans="2:36" ht="11.25" customHeight="1" x14ac:dyDescent="0.25">
      <c r="B102" s="27" t="s">
        <v>13</v>
      </c>
      <c r="C102" s="26"/>
      <c r="D102" s="26"/>
      <c r="E102" s="26"/>
      <c r="F102" s="26"/>
      <c r="G102" s="26"/>
      <c r="H102" s="26"/>
      <c r="I102" s="12"/>
      <c r="J102" s="56">
        <f>AJ95</f>
        <v>0</v>
      </c>
      <c r="K102" s="57"/>
      <c r="L102" s="57"/>
      <c r="M102" s="57"/>
      <c r="N102" s="57"/>
      <c r="O102" s="57"/>
      <c r="P102" s="57"/>
      <c r="Q102" s="57"/>
      <c r="R102" s="57"/>
      <c r="S102" s="57"/>
    </row>
    <row r="103" spans="2:36" ht="0" hidden="1" customHeight="1" x14ac:dyDescent="0.25"/>
    <row r="104" spans="2:36" ht="3" customHeight="1" x14ac:dyDescent="0.25"/>
    <row r="105" spans="2:36" ht="11.25" customHeight="1" x14ac:dyDescent="0.25">
      <c r="B105" s="22" t="s">
        <v>39</v>
      </c>
      <c r="C105" s="20"/>
      <c r="D105" s="20"/>
      <c r="E105" s="20"/>
      <c r="F105" s="20"/>
      <c r="G105" s="20"/>
      <c r="H105" s="20"/>
      <c r="J105" s="23">
        <f>J102</f>
        <v>0</v>
      </c>
      <c r="K105" s="20"/>
      <c r="L105" s="20"/>
      <c r="M105" s="20"/>
      <c r="N105" s="20"/>
      <c r="O105" s="20"/>
      <c r="P105" s="20"/>
      <c r="Q105" s="20"/>
      <c r="R105" s="20"/>
      <c r="S105" s="20"/>
    </row>
    <row r="106" spans="2:36" ht="5.65" customHeight="1" x14ac:dyDescent="0.25"/>
    <row r="107" spans="2:36" ht="2.85" customHeight="1" x14ac:dyDescent="0.25"/>
    <row r="108" spans="2:36" ht="0" hidden="1" customHeight="1" x14ac:dyDescent="0.25"/>
    <row r="109" spans="2:36" ht="17.100000000000001" customHeight="1" x14ac:dyDescent="0.25">
      <c r="B109" s="41" t="s">
        <v>132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</row>
    <row r="110" spans="2:36" ht="2.85" customHeight="1" x14ac:dyDescent="0.25"/>
    <row r="111" spans="2:36" ht="11.45" customHeight="1" x14ac:dyDescent="0.25">
      <c r="B111" s="54" t="s">
        <v>44</v>
      </c>
      <c r="C111" s="52"/>
      <c r="D111" s="52"/>
      <c r="E111" s="55" t="s">
        <v>45</v>
      </c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5" t="s">
        <v>11</v>
      </c>
      <c r="Q111" s="52"/>
      <c r="R111" s="52"/>
      <c r="S111" s="52"/>
      <c r="T111" s="52"/>
      <c r="U111" s="52"/>
      <c r="V111" s="52"/>
      <c r="W111" s="52"/>
      <c r="X111" s="52"/>
      <c r="Y111" s="52"/>
      <c r="Z111" s="54" t="s">
        <v>46</v>
      </c>
      <c r="AA111" s="52"/>
      <c r="AB111" s="52"/>
      <c r="AC111" s="52"/>
      <c r="AD111" s="54" t="s">
        <v>47</v>
      </c>
      <c r="AE111" s="52"/>
      <c r="AF111" s="52"/>
      <c r="AG111" s="55" t="s">
        <v>48</v>
      </c>
      <c r="AH111" s="52"/>
      <c r="AI111" s="54" t="s">
        <v>49</v>
      </c>
      <c r="AJ111" s="52"/>
    </row>
    <row r="112" spans="2:36" ht="11.45" customHeight="1" x14ac:dyDescent="0.25">
      <c r="B112" s="29">
        <v>1</v>
      </c>
      <c r="C112" s="20"/>
      <c r="D112" s="20"/>
      <c r="E112" s="30" t="s">
        <v>133</v>
      </c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30" t="s">
        <v>134</v>
      </c>
      <c r="Q112" s="20"/>
      <c r="R112" s="20"/>
      <c r="S112" s="20"/>
      <c r="T112" s="20"/>
      <c r="U112" s="20"/>
      <c r="V112" s="20"/>
      <c r="W112" s="20"/>
      <c r="X112" s="20"/>
      <c r="Y112" s="20"/>
      <c r="Z112" s="51">
        <v>0</v>
      </c>
      <c r="AA112" s="20"/>
      <c r="AB112" s="20"/>
      <c r="AC112" s="20"/>
      <c r="AD112" s="29" t="s">
        <v>79</v>
      </c>
      <c r="AE112" s="20"/>
      <c r="AF112" s="20"/>
      <c r="AG112" s="30" t="s">
        <v>135</v>
      </c>
      <c r="AH112" s="20"/>
      <c r="AI112" s="51">
        <f>AD112*Z112</f>
        <v>0</v>
      </c>
      <c r="AJ112" s="20"/>
    </row>
    <row r="113" spans="2:36" ht="11.25" customHeight="1" x14ac:dyDescent="0.25">
      <c r="B113" s="48" t="s">
        <v>208</v>
      </c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13"/>
      <c r="AJ113" s="16">
        <f>SUM(AI112)</f>
        <v>0</v>
      </c>
    </row>
    <row r="114" spans="2:36" ht="2.85" customHeight="1" x14ac:dyDescent="0.25"/>
    <row r="115" spans="2:36" ht="11.25" customHeight="1" x14ac:dyDescent="0.25">
      <c r="B115" s="21" t="s">
        <v>115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</row>
    <row r="116" spans="2:36" ht="1.5" customHeight="1" x14ac:dyDescent="0.25"/>
    <row r="117" spans="2:36" ht="11.25" customHeight="1" x14ac:dyDescent="0.25">
      <c r="C117" s="29" t="s">
        <v>116</v>
      </c>
      <c r="D117" s="20"/>
      <c r="E117" s="20"/>
      <c r="G117" s="50">
        <f>AJ113</f>
        <v>0</v>
      </c>
      <c r="H117" s="24"/>
      <c r="I117" s="24"/>
      <c r="J117" s="24"/>
      <c r="K117" s="24"/>
      <c r="L117" s="24" t="s">
        <v>117</v>
      </c>
      <c r="M117" s="24"/>
      <c r="N117" s="24"/>
      <c r="O117" s="24"/>
      <c r="P117" s="24"/>
      <c r="Q117" s="24"/>
      <c r="R117" s="24"/>
      <c r="S117" s="24"/>
      <c r="T117" s="24"/>
      <c r="U117" s="24"/>
    </row>
    <row r="118" spans="2:36" ht="9.9499999999999993" customHeight="1" x14ac:dyDescent="0.25"/>
    <row r="119" spans="2:36" ht="11.45" customHeight="1" x14ac:dyDescent="0.25">
      <c r="B119" s="25" t="s">
        <v>5</v>
      </c>
      <c r="C119" s="26"/>
      <c r="D119" s="26"/>
      <c r="E119" s="26"/>
      <c r="F119" s="26"/>
      <c r="G119" s="26"/>
      <c r="H119" s="26"/>
      <c r="J119" s="27" t="s">
        <v>12</v>
      </c>
      <c r="K119" s="26"/>
      <c r="L119" s="26"/>
      <c r="M119" s="26"/>
      <c r="N119" s="26"/>
      <c r="O119" s="26"/>
      <c r="P119" s="26"/>
      <c r="Q119" s="26"/>
      <c r="R119" s="26"/>
      <c r="S119" s="26"/>
    </row>
    <row r="120" spans="2:36" ht="11.25" customHeight="1" x14ac:dyDescent="0.25">
      <c r="B120" s="27" t="s">
        <v>13</v>
      </c>
      <c r="C120" s="26"/>
      <c r="D120" s="26"/>
      <c r="E120" s="26"/>
      <c r="F120" s="26"/>
      <c r="G120" s="26"/>
      <c r="H120" s="26"/>
      <c r="I120" s="12"/>
      <c r="J120" s="28">
        <f>AJ113</f>
        <v>0</v>
      </c>
      <c r="K120" s="26"/>
      <c r="L120" s="26"/>
      <c r="M120" s="26"/>
      <c r="N120" s="26"/>
      <c r="O120" s="26"/>
      <c r="P120" s="26"/>
      <c r="Q120" s="26"/>
      <c r="R120" s="26"/>
      <c r="S120" s="26"/>
    </row>
    <row r="121" spans="2:36" ht="0" hidden="1" customHeight="1" x14ac:dyDescent="0.25"/>
    <row r="122" spans="2:36" ht="3" customHeight="1" x14ac:dyDescent="0.25"/>
    <row r="123" spans="2:36" ht="11.25" customHeight="1" x14ac:dyDescent="0.25">
      <c r="B123" s="22" t="s">
        <v>39</v>
      </c>
      <c r="C123" s="20"/>
      <c r="D123" s="20"/>
      <c r="E123" s="20"/>
      <c r="F123" s="20"/>
      <c r="G123" s="20"/>
      <c r="H123" s="20"/>
      <c r="J123" s="23">
        <f>AJ113</f>
        <v>0</v>
      </c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2:36" ht="11.45" customHeight="1" x14ac:dyDescent="0.25"/>
    <row r="125" spans="2:36" ht="2.85" customHeight="1" x14ac:dyDescent="0.25"/>
    <row r="126" spans="2:36" ht="0" hidden="1" customHeight="1" x14ac:dyDescent="0.25"/>
    <row r="127" spans="2:36" ht="17.100000000000001" customHeight="1" x14ac:dyDescent="0.25">
      <c r="B127" s="41" t="s">
        <v>136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</row>
    <row r="128" spans="2:36" ht="2.85" customHeight="1" x14ac:dyDescent="0.25"/>
    <row r="129" spans="2:36" ht="11.45" customHeight="1" x14ac:dyDescent="0.25">
      <c r="B129" s="49" t="s">
        <v>44</v>
      </c>
      <c r="C129" s="52"/>
      <c r="D129" s="52"/>
      <c r="E129" s="53" t="s">
        <v>45</v>
      </c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3" t="s">
        <v>11</v>
      </c>
      <c r="Q129" s="52"/>
      <c r="R129" s="52"/>
      <c r="S129" s="52"/>
      <c r="T129" s="52"/>
      <c r="U129" s="52"/>
      <c r="V129" s="52"/>
      <c r="W129" s="52"/>
      <c r="X129" s="52"/>
      <c r="Y129" s="52"/>
      <c r="Z129" s="49" t="s">
        <v>46</v>
      </c>
      <c r="AA129" s="52"/>
      <c r="AB129" s="52"/>
      <c r="AC129" s="52"/>
      <c r="AD129" s="49" t="s">
        <v>47</v>
      </c>
      <c r="AE129" s="52"/>
      <c r="AF129" s="52"/>
      <c r="AG129" s="53" t="s">
        <v>48</v>
      </c>
      <c r="AH129" s="52"/>
      <c r="AI129" s="49" t="s">
        <v>49</v>
      </c>
      <c r="AJ129" s="52"/>
    </row>
    <row r="130" spans="2:36" ht="11.45" customHeight="1" x14ac:dyDescent="0.25">
      <c r="B130" s="29">
        <v>1</v>
      </c>
      <c r="C130" s="20"/>
      <c r="D130" s="20"/>
      <c r="E130" s="30" t="s">
        <v>137</v>
      </c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30" t="s">
        <v>62</v>
      </c>
      <c r="Q130" s="20"/>
      <c r="R130" s="20"/>
      <c r="S130" s="20"/>
      <c r="T130" s="20"/>
      <c r="U130" s="20"/>
      <c r="V130" s="20"/>
      <c r="W130" s="20"/>
      <c r="X130" s="20"/>
      <c r="Y130" s="20"/>
      <c r="Z130" s="51">
        <v>0</v>
      </c>
      <c r="AA130" s="20"/>
      <c r="AB130" s="20"/>
      <c r="AC130" s="20"/>
      <c r="AD130" s="51">
        <v>120</v>
      </c>
      <c r="AE130" s="20"/>
      <c r="AF130" s="20"/>
      <c r="AG130" s="30" t="s">
        <v>60</v>
      </c>
      <c r="AH130" s="20"/>
      <c r="AI130" s="51">
        <f>AD130*Z130</f>
        <v>0</v>
      </c>
      <c r="AJ130" s="20"/>
    </row>
    <row r="131" spans="2:36" ht="11.25" customHeight="1" x14ac:dyDescent="0.25">
      <c r="B131" s="29">
        <v>2</v>
      </c>
      <c r="C131" s="20"/>
      <c r="D131" s="20"/>
      <c r="E131" s="30" t="s">
        <v>138</v>
      </c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30" t="s">
        <v>139</v>
      </c>
      <c r="Q131" s="20"/>
      <c r="R131" s="20"/>
      <c r="S131" s="20"/>
      <c r="T131" s="20"/>
      <c r="U131" s="20"/>
      <c r="V131" s="20"/>
      <c r="W131" s="20"/>
      <c r="X131" s="20"/>
      <c r="Y131" s="20"/>
      <c r="Z131" s="51">
        <v>0</v>
      </c>
      <c r="AA131" s="20"/>
      <c r="AB131" s="20"/>
      <c r="AC131" s="20"/>
      <c r="AD131" s="51">
        <v>1100</v>
      </c>
      <c r="AE131" s="20"/>
      <c r="AF131" s="20"/>
      <c r="AG131" s="30" t="s">
        <v>60</v>
      </c>
      <c r="AH131" s="20"/>
      <c r="AI131" s="51">
        <f t="shared" ref="AI131:AI141" si="2">AD131*Z131</f>
        <v>0</v>
      </c>
      <c r="AJ131" s="20"/>
    </row>
    <row r="132" spans="2:36" ht="11.45" customHeight="1" x14ac:dyDescent="0.25">
      <c r="B132" s="29">
        <v>3</v>
      </c>
      <c r="C132" s="20"/>
      <c r="D132" s="20"/>
      <c r="E132" s="30" t="s">
        <v>138</v>
      </c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30" t="s">
        <v>140</v>
      </c>
      <c r="Q132" s="20"/>
      <c r="R132" s="20"/>
      <c r="S132" s="20"/>
      <c r="T132" s="20"/>
      <c r="U132" s="20"/>
      <c r="V132" s="20"/>
      <c r="W132" s="20"/>
      <c r="X132" s="20"/>
      <c r="Y132" s="20"/>
      <c r="Z132" s="51">
        <v>0</v>
      </c>
      <c r="AA132" s="20"/>
      <c r="AB132" s="20"/>
      <c r="AC132" s="20"/>
      <c r="AD132" s="51">
        <v>20</v>
      </c>
      <c r="AE132" s="20"/>
      <c r="AF132" s="20"/>
      <c r="AG132" s="30" t="s">
        <v>60</v>
      </c>
      <c r="AH132" s="20"/>
      <c r="AI132" s="51">
        <f t="shared" si="2"/>
        <v>0</v>
      </c>
      <c r="AJ132" s="20"/>
    </row>
    <row r="133" spans="2:36" ht="11.45" customHeight="1" x14ac:dyDescent="0.25">
      <c r="B133" s="29">
        <v>4</v>
      </c>
      <c r="C133" s="20"/>
      <c r="D133" s="20"/>
      <c r="E133" s="30" t="s">
        <v>141</v>
      </c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30" t="s">
        <v>142</v>
      </c>
      <c r="Q133" s="20"/>
      <c r="R133" s="20"/>
      <c r="S133" s="20"/>
      <c r="T133" s="20"/>
      <c r="U133" s="20"/>
      <c r="V133" s="20"/>
      <c r="W133" s="20"/>
      <c r="X133" s="20"/>
      <c r="Y133" s="20"/>
      <c r="Z133" s="51">
        <v>0</v>
      </c>
      <c r="AA133" s="20"/>
      <c r="AB133" s="20"/>
      <c r="AC133" s="20"/>
      <c r="AD133" s="51">
        <v>420</v>
      </c>
      <c r="AE133" s="20"/>
      <c r="AF133" s="20"/>
      <c r="AG133" s="30" t="s">
        <v>60</v>
      </c>
      <c r="AH133" s="20"/>
      <c r="AI133" s="51">
        <f t="shared" si="2"/>
        <v>0</v>
      </c>
      <c r="AJ133" s="20"/>
    </row>
    <row r="134" spans="2:36" ht="11.45" customHeight="1" x14ac:dyDescent="0.25">
      <c r="B134" s="29">
        <v>5</v>
      </c>
      <c r="C134" s="20"/>
      <c r="D134" s="20"/>
      <c r="E134" s="30" t="s">
        <v>143</v>
      </c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30" t="s">
        <v>144</v>
      </c>
      <c r="Q134" s="20"/>
      <c r="R134" s="20"/>
      <c r="S134" s="20"/>
      <c r="T134" s="20"/>
      <c r="U134" s="20"/>
      <c r="V134" s="20"/>
      <c r="W134" s="20"/>
      <c r="X134" s="20"/>
      <c r="Y134" s="20"/>
      <c r="Z134" s="51">
        <v>0</v>
      </c>
      <c r="AA134" s="20"/>
      <c r="AB134" s="20"/>
      <c r="AC134" s="20"/>
      <c r="AD134" s="51">
        <v>120</v>
      </c>
      <c r="AE134" s="20"/>
      <c r="AF134" s="20"/>
      <c r="AG134" s="30" t="s">
        <v>60</v>
      </c>
      <c r="AH134" s="20"/>
      <c r="AI134" s="51">
        <f t="shared" si="2"/>
        <v>0</v>
      </c>
      <c r="AJ134" s="20"/>
    </row>
    <row r="135" spans="2:36" ht="11.25" customHeight="1" x14ac:dyDescent="0.25">
      <c r="B135" s="29">
        <v>6</v>
      </c>
      <c r="C135" s="20"/>
      <c r="D135" s="20"/>
      <c r="E135" s="30" t="s">
        <v>145</v>
      </c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30" t="s">
        <v>146</v>
      </c>
      <c r="Q135" s="20"/>
      <c r="R135" s="20"/>
      <c r="S135" s="20"/>
      <c r="T135" s="20"/>
      <c r="U135" s="20"/>
      <c r="V135" s="20"/>
      <c r="W135" s="20"/>
      <c r="X135" s="20"/>
      <c r="Y135" s="20"/>
      <c r="Z135" s="51">
        <v>0</v>
      </c>
      <c r="AA135" s="20"/>
      <c r="AB135" s="20"/>
      <c r="AC135" s="20"/>
      <c r="AD135" s="51">
        <v>250</v>
      </c>
      <c r="AE135" s="20"/>
      <c r="AF135" s="20"/>
      <c r="AG135" s="30" t="s">
        <v>53</v>
      </c>
      <c r="AH135" s="20"/>
      <c r="AI135" s="51">
        <f t="shared" si="2"/>
        <v>0</v>
      </c>
      <c r="AJ135" s="20"/>
    </row>
    <row r="136" spans="2:36" ht="11.45" customHeight="1" x14ac:dyDescent="0.25">
      <c r="B136" s="29">
        <v>7</v>
      </c>
      <c r="C136" s="20"/>
      <c r="D136" s="20"/>
      <c r="E136" s="30" t="s">
        <v>147</v>
      </c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30" t="s">
        <v>148</v>
      </c>
      <c r="Q136" s="20"/>
      <c r="R136" s="20"/>
      <c r="S136" s="20"/>
      <c r="T136" s="20"/>
      <c r="U136" s="20"/>
      <c r="V136" s="20"/>
      <c r="W136" s="20"/>
      <c r="X136" s="20"/>
      <c r="Y136" s="20"/>
      <c r="Z136" s="51">
        <v>0</v>
      </c>
      <c r="AA136" s="20"/>
      <c r="AB136" s="20"/>
      <c r="AC136" s="20"/>
      <c r="AD136" s="51">
        <v>10</v>
      </c>
      <c r="AE136" s="20"/>
      <c r="AF136" s="20"/>
      <c r="AG136" s="30" t="s">
        <v>60</v>
      </c>
      <c r="AH136" s="20"/>
      <c r="AI136" s="51">
        <f t="shared" si="2"/>
        <v>0</v>
      </c>
      <c r="AJ136" s="20"/>
    </row>
    <row r="137" spans="2:36" ht="11.45" customHeight="1" x14ac:dyDescent="0.25">
      <c r="B137" s="29">
        <v>8</v>
      </c>
      <c r="C137" s="20"/>
      <c r="D137" s="20"/>
      <c r="E137" s="30" t="s">
        <v>149</v>
      </c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30" t="s">
        <v>150</v>
      </c>
      <c r="Q137" s="20"/>
      <c r="R137" s="20"/>
      <c r="S137" s="20"/>
      <c r="T137" s="20"/>
      <c r="U137" s="20"/>
      <c r="V137" s="20"/>
      <c r="W137" s="20"/>
      <c r="X137" s="20"/>
      <c r="Y137" s="20"/>
      <c r="Z137" s="51">
        <v>0</v>
      </c>
      <c r="AA137" s="20"/>
      <c r="AB137" s="20"/>
      <c r="AC137" s="20"/>
      <c r="AD137" s="51">
        <v>2</v>
      </c>
      <c r="AE137" s="20"/>
      <c r="AF137" s="20"/>
      <c r="AG137" s="30" t="s">
        <v>151</v>
      </c>
      <c r="AH137" s="20"/>
      <c r="AI137" s="51">
        <f t="shared" si="2"/>
        <v>0</v>
      </c>
      <c r="AJ137" s="20"/>
    </row>
    <row r="138" spans="2:36" ht="11.45" customHeight="1" x14ac:dyDescent="0.25">
      <c r="B138" s="29">
        <v>9</v>
      </c>
      <c r="C138" s="20"/>
      <c r="D138" s="20"/>
      <c r="E138" s="30" t="s">
        <v>152</v>
      </c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30" t="s">
        <v>153</v>
      </c>
      <c r="Q138" s="20"/>
      <c r="R138" s="20"/>
      <c r="S138" s="20"/>
      <c r="T138" s="20"/>
      <c r="U138" s="20"/>
      <c r="V138" s="20"/>
      <c r="W138" s="20"/>
      <c r="X138" s="20"/>
      <c r="Y138" s="20"/>
      <c r="Z138" s="51">
        <v>0</v>
      </c>
      <c r="AA138" s="20"/>
      <c r="AB138" s="20"/>
      <c r="AC138" s="20"/>
      <c r="AD138" s="51">
        <v>400</v>
      </c>
      <c r="AE138" s="20"/>
      <c r="AF138" s="20"/>
      <c r="AG138" s="30" t="s">
        <v>151</v>
      </c>
      <c r="AH138" s="20"/>
      <c r="AI138" s="51">
        <f t="shared" si="2"/>
        <v>0</v>
      </c>
      <c r="AJ138" s="20"/>
    </row>
    <row r="139" spans="2:36" ht="11.25" customHeight="1" x14ac:dyDescent="0.25">
      <c r="B139" s="29">
        <v>10</v>
      </c>
      <c r="C139" s="20"/>
      <c r="D139" s="20"/>
      <c r="E139" s="30" t="s">
        <v>154</v>
      </c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30" t="s">
        <v>155</v>
      </c>
      <c r="Q139" s="20"/>
      <c r="R139" s="20"/>
      <c r="S139" s="20"/>
      <c r="T139" s="20"/>
      <c r="U139" s="20"/>
      <c r="V139" s="20"/>
      <c r="W139" s="20"/>
      <c r="X139" s="20"/>
      <c r="Y139" s="20"/>
      <c r="Z139" s="51">
        <v>0</v>
      </c>
      <c r="AA139" s="20"/>
      <c r="AB139" s="20"/>
      <c r="AC139" s="20"/>
      <c r="AD139" s="51">
        <v>1</v>
      </c>
      <c r="AE139" s="20"/>
      <c r="AF139" s="20"/>
      <c r="AG139" s="30" t="s">
        <v>96</v>
      </c>
      <c r="AH139" s="20"/>
      <c r="AI139" s="51">
        <f t="shared" si="2"/>
        <v>0</v>
      </c>
      <c r="AJ139" s="20"/>
    </row>
    <row r="140" spans="2:36" ht="11.45" customHeight="1" x14ac:dyDescent="0.25">
      <c r="B140" s="29">
        <v>11</v>
      </c>
      <c r="C140" s="20"/>
      <c r="D140" s="20"/>
      <c r="E140" s="30" t="s">
        <v>156</v>
      </c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30" t="s">
        <v>157</v>
      </c>
      <c r="Q140" s="20"/>
      <c r="R140" s="20"/>
      <c r="S140" s="20"/>
      <c r="T140" s="20"/>
      <c r="U140" s="20"/>
      <c r="V140" s="20"/>
      <c r="W140" s="20"/>
      <c r="X140" s="20"/>
      <c r="Y140" s="20"/>
      <c r="Z140" s="51">
        <v>0</v>
      </c>
      <c r="AA140" s="20"/>
      <c r="AB140" s="20"/>
      <c r="AC140" s="20"/>
      <c r="AD140" s="51">
        <v>50</v>
      </c>
      <c r="AE140" s="20"/>
      <c r="AF140" s="20"/>
      <c r="AG140" s="30" t="s">
        <v>53</v>
      </c>
      <c r="AH140" s="20"/>
      <c r="AI140" s="51">
        <f t="shared" si="2"/>
        <v>0</v>
      </c>
      <c r="AJ140" s="20"/>
    </row>
    <row r="141" spans="2:36" ht="11.45" customHeight="1" x14ac:dyDescent="0.25">
      <c r="B141" s="29">
        <v>12</v>
      </c>
      <c r="C141" s="20"/>
      <c r="D141" s="20"/>
      <c r="E141" s="30" t="s">
        <v>158</v>
      </c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30" t="s">
        <v>159</v>
      </c>
      <c r="Q141" s="20"/>
      <c r="R141" s="20"/>
      <c r="S141" s="20"/>
      <c r="T141" s="20"/>
      <c r="U141" s="20"/>
      <c r="V141" s="20"/>
      <c r="W141" s="20"/>
      <c r="X141" s="20"/>
      <c r="Y141" s="20"/>
      <c r="Z141" s="51">
        <v>0</v>
      </c>
      <c r="AA141" s="20"/>
      <c r="AB141" s="20"/>
      <c r="AC141" s="20"/>
      <c r="AD141" s="51">
        <v>300</v>
      </c>
      <c r="AE141" s="20"/>
      <c r="AF141" s="20"/>
      <c r="AG141" s="30" t="s">
        <v>53</v>
      </c>
      <c r="AH141" s="20"/>
      <c r="AI141" s="51">
        <f t="shared" si="2"/>
        <v>0</v>
      </c>
      <c r="AJ141" s="20"/>
    </row>
    <row r="142" spans="2:36" ht="11.25" customHeight="1" x14ac:dyDescent="0.25">
      <c r="B142" s="48" t="s">
        <v>209</v>
      </c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13"/>
      <c r="AJ142" s="16">
        <f>SUM(AI130:AJ141)</f>
        <v>0</v>
      </c>
    </row>
    <row r="143" spans="2:36" ht="0" hidden="1" customHeight="1" x14ac:dyDescent="0.25"/>
    <row r="144" spans="2:36" ht="2.85" customHeight="1" x14ac:dyDescent="0.25"/>
    <row r="145" spans="2:36" ht="11.25" customHeight="1" x14ac:dyDescent="0.25">
      <c r="B145" s="21" t="s">
        <v>160</v>
      </c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</row>
    <row r="146" spans="2:36" ht="1.5" customHeight="1" x14ac:dyDescent="0.25"/>
    <row r="147" spans="2:36" ht="11.25" customHeight="1" x14ac:dyDescent="0.25">
      <c r="C147" s="29" t="s">
        <v>116</v>
      </c>
      <c r="D147" s="20"/>
      <c r="E147" s="20"/>
      <c r="G147" s="50">
        <f>AJ142</f>
        <v>0</v>
      </c>
      <c r="H147" s="24"/>
      <c r="I147" s="24"/>
      <c r="J147" s="24"/>
      <c r="K147" s="24"/>
      <c r="L147" s="24"/>
      <c r="M147" s="24"/>
      <c r="N147" s="24"/>
      <c r="O147" s="24" t="s">
        <v>117</v>
      </c>
      <c r="P147" s="24"/>
      <c r="Q147" s="24"/>
      <c r="R147" s="24"/>
      <c r="S147" s="24"/>
      <c r="T147" s="24"/>
      <c r="U147" s="24"/>
      <c r="V147" s="50"/>
      <c r="W147" s="24"/>
    </row>
    <row r="148" spans="2:36" ht="9.9499999999999993" customHeight="1" x14ac:dyDescent="0.25"/>
    <row r="149" spans="2:36" ht="11.45" customHeight="1" x14ac:dyDescent="0.25">
      <c r="B149" s="25" t="s">
        <v>5</v>
      </c>
      <c r="C149" s="26"/>
      <c r="D149" s="26"/>
      <c r="E149" s="26"/>
      <c r="F149" s="26"/>
      <c r="G149" s="26"/>
      <c r="H149" s="26"/>
      <c r="J149" s="27" t="s">
        <v>12</v>
      </c>
      <c r="K149" s="26"/>
      <c r="L149" s="26"/>
      <c r="M149" s="26"/>
      <c r="N149" s="26"/>
      <c r="O149" s="26"/>
      <c r="P149" s="26"/>
      <c r="Q149" s="26"/>
      <c r="R149" s="26"/>
      <c r="S149" s="26"/>
    </row>
    <row r="150" spans="2:36" ht="11.25" customHeight="1" x14ac:dyDescent="0.25">
      <c r="B150" s="27" t="s">
        <v>13</v>
      </c>
      <c r="C150" s="26"/>
      <c r="D150" s="26"/>
      <c r="E150" s="26"/>
      <c r="F150" s="26"/>
      <c r="G150" s="26"/>
      <c r="H150" s="26"/>
      <c r="I150" s="12"/>
      <c r="J150" s="28">
        <f>AJ142</f>
        <v>0</v>
      </c>
      <c r="K150" s="26"/>
      <c r="L150" s="26"/>
      <c r="M150" s="26"/>
      <c r="N150" s="26"/>
      <c r="O150" s="26"/>
      <c r="P150" s="26"/>
      <c r="Q150" s="26"/>
      <c r="R150" s="26"/>
      <c r="S150" s="26"/>
    </row>
    <row r="151" spans="2:36" ht="0" hidden="1" customHeight="1" x14ac:dyDescent="0.25"/>
    <row r="152" spans="2:36" ht="3" customHeight="1" x14ac:dyDescent="0.25"/>
    <row r="153" spans="2:36" ht="11.25" customHeight="1" x14ac:dyDescent="0.25">
      <c r="B153" s="22" t="s">
        <v>39</v>
      </c>
      <c r="C153" s="20"/>
      <c r="D153" s="20"/>
      <c r="E153" s="20"/>
      <c r="F153" s="20"/>
      <c r="G153" s="20"/>
      <c r="H153" s="20"/>
      <c r="J153" s="23">
        <f>J150</f>
        <v>0</v>
      </c>
      <c r="K153" s="20"/>
      <c r="L153" s="20"/>
      <c r="M153" s="20"/>
      <c r="N153" s="20"/>
      <c r="O153" s="20"/>
      <c r="P153" s="20"/>
      <c r="Q153" s="20"/>
      <c r="R153" s="20"/>
      <c r="S153" s="20"/>
    </row>
    <row r="154" spans="2:36" ht="11.45" customHeight="1" x14ac:dyDescent="0.25"/>
    <row r="155" spans="2:36" ht="2.85" customHeight="1" x14ac:dyDescent="0.25"/>
    <row r="156" spans="2:36" ht="0" hidden="1" customHeight="1" x14ac:dyDescent="0.25"/>
    <row r="157" spans="2:36" ht="17.100000000000001" customHeight="1" x14ac:dyDescent="0.25">
      <c r="B157" s="41" t="s">
        <v>161</v>
      </c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</row>
    <row r="158" spans="2:36" ht="2.85" customHeight="1" x14ac:dyDescent="0.25"/>
    <row r="159" spans="2:36" x14ac:dyDescent="0.25">
      <c r="B159" s="49" t="s">
        <v>44</v>
      </c>
      <c r="C159" s="52"/>
      <c r="D159" s="53" t="s">
        <v>162</v>
      </c>
      <c r="E159" s="52"/>
      <c r="F159" s="52"/>
      <c r="G159" s="52"/>
      <c r="H159" s="53" t="s">
        <v>45</v>
      </c>
      <c r="I159" s="52"/>
      <c r="J159" s="52"/>
      <c r="K159" s="52"/>
      <c r="L159" s="52"/>
      <c r="M159" s="52"/>
      <c r="N159" s="52"/>
      <c r="O159" s="52"/>
      <c r="P159" s="52"/>
      <c r="Q159" s="52"/>
      <c r="R159" s="53" t="s">
        <v>11</v>
      </c>
      <c r="S159" s="52"/>
      <c r="T159" s="52"/>
      <c r="U159" s="52"/>
      <c r="V159" s="52"/>
      <c r="W159" s="52"/>
      <c r="X159" s="52"/>
      <c r="Y159" s="52"/>
      <c r="Z159" s="52"/>
      <c r="AA159" s="49" t="s">
        <v>46</v>
      </c>
      <c r="AB159" s="52"/>
      <c r="AC159" s="52"/>
      <c r="AD159" s="52"/>
      <c r="AE159" s="49" t="s">
        <v>47</v>
      </c>
      <c r="AF159" s="52"/>
      <c r="AG159" s="52"/>
      <c r="AH159" s="53" t="s">
        <v>48</v>
      </c>
      <c r="AI159" s="52"/>
      <c r="AJ159" s="15" t="s">
        <v>49</v>
      </c>
    </row>
    <row r="160" spans="2:36" ht="25.15" customHeight="1" x14ac:dyDescent="0.25">
      <c r="B160" s="29">
        <v>1</v>
      </c>
      <c r="C160" s="20"/>
      <c r="D160" s="30" t="s">
        <v>163</v>
      </c>
      <c r="E160" s="20"/>
      <c r="F160" s="20"/>
      <c r="G160" s="20"/>
      <c r="H160" s="30" t="s">
        <v>164</v>
      </c>
      <c r="I160" s="20"/>
      <c r="J160" s="20"/>
      <c r="K160" s="20"/>
      <c r="L160" s="20"/>
      <c r="M160" s="20"/>
      <c r="N160" s="20"/>
      <c r="O160" s="20"/>
      <c r="P160" s="20"/>
      <c r="Q160" s="20"/>
      <c r="R160" s="30" t="s">
        <v>165</v>
      </c>
      <c r="S160" s="20"/>
      <c r="T160" s="20"/>
      <c r="U160" s="20"/>
      <c r="V160" s="20"/>
      <c r="W160" s="20"/>
      <c r="X160" s="20"/>
      <c r="Y160" s="20"/>
      <c r="Z160" s="20"/>
      <c r="AA160" s="51">
        <v>0</v>
      </c>
      <c r="AB160" s="20"/>
      <c r="AC160" s="20"/>
      <c r="AD160" s="20"/>
      <c r="AE160" s="51">
        <v>1</v>
      </c>
      <c r="AF160" s="20"/>
      <c r="AG160" s="20"/>
      <c r="AH160" s="30" t="s">
        <v>166</v>
      </c>
      <c r="AI160" s="20"/>
      <c r="AJ160" s="14">
        <f>AE160*AA160</f>
        <v>0</v>
      </c>
    </row>
    <row r="161" spans="2:36" ht="45.6" customHeight="1" x14ac:dyDescent="0.25">
      <c r="B161" s="29">
        <v>2</v>
      </c>
      <c r="C161" s="20"/>
      <c r="D161" s="30" t="s">
        <v>163</v>
      </c>
      <c r="E161" s="20"/>
      <c r="F161" s="20"/>
      <c r="G161" s="20"/>
      <c r="H161" s="30" t="s">
        <v>167</v>
      </c>
      <c r="I161" s="20"/>
      <c r="J161" s="20"/>
      <c r="K161" s="20"/>
      <c r="L161" s="20"/>
      <c r="M161" s="20"/>
      <c r="N161" s="20"/>
      <c r="O161" s="20"/>
      <c r="P161" s="20"/>
      <c r="Q161" s="20"/>
      <c r="R161" s="30" t="s">
        <v>168</v>
      </c>
      <c r="S161" s="20"/>
      <c r="T161" s="20"/>
      <c r="U161" s="20"/>
      <c r="V161" s="20"/>
      <c r="W161" s="20"/>
      <c r="X161" s="20"/>
      <c r="Y161" s="20"/>
      <c r="Z161" s="20"/>
      <c r="AA161" s="51">
        <v>0</v>
      </c>
      <c r="AB161" s="20"/>
      <c r="AC161" s="20"/>
      <c r="AD161" s="20"/>
      <c r="AE161" s="51">
        <v>1</v>
      </c>
      <c r="AF161" s="20"/>
      <c r="AG161" s="20"/>
      <c r="AH161" s="30" t="s">
        <v>53</v>
      </c>
      <c r="AI161" s="20"/>
      <c r="AJ161" s="14">
        <f t="shared" ref="AJ161:AJ179" si="3">AE161*AA161</f>
        <v>0</v>
      </c>
    </row>
    <row r="162" spans="2:36" ht="24.6" customHeight="1" x14ac:dyDescent="0.25">
      <c r="B162" s="29">
        <v>3</v>
      </c>
      <c r="C162" s="20"/>
      <c r="D162" s="30" t="s">
        <v>163</v>
      </c>
      <c r="E162" s="20"/>
      <c r="F162" s="20"/>
      <c r="G162" s="20"/>
      <c r="H162" s="30" t="s">
        <v>169</v>
      </c>
      <c r="I162" s="20"/>
      <c r="J162" s="20"/>
      <c r="K162" s="20"/>
      <c r="L162" s="20"/>
      <c r="M162" s="20"/>
      <c r="N162" s="20"/>
      <c r="O162" s="20"/>
      <c r="P162" s="20"/>
      <c r="Q162" s="20"/>
      <c r="R162" s="30" t="s">
        <v>170</v>
      </c>
      <c r="S162" s="20"/>
      <c r="T162" s="20"/>
      <c r="U162" s="20"/>
      <c r="V162" s="20"/>
      <c r="W162" s="20"/>
      <c r="X162" s="20"/>
      <c r="Y162" s="20"/>
      <c r="Z162" s="20"/>
      <c r="AA162" s="51">
        <v>0</v>
      </c>
      <c r="AB162" s="20"/>
      <c r="AC162" s="20"/>
      <c r="AD162" s="20"/>
      <c r="AE162" s="51">
        <v>2</v>
      </c>
      <c r="AF162" s="20"/>
      <c r="AG162" s="20"/>
      <c r="AH162" s="30" t="s">
        <v>53</v>
      </c>
      <c r="AI162" s="20"/>
      <c r="AJ162" s="14">
        <f t="shared" si="3"/>
        <v>0</v>
      </c>
    </row>
    <row r="163" spans="2:36" ht="38.450000000000003" customHeight="1" x14ac:dyDescent="0.25">
      <c r="B163" s="29">
        <v>4</v>
      </c>
      <c r="C163" s="20"/>
      <c r="D163" s="30" t="s">
        <v>163</v>
      </c>
      <c r="E163" s="20"/>
      <c r="F163" s="20"/>
      <c r="G163" s="20"/>
      <c r="H163" s="30" t="s">
        <v>171</v>
      </c>
      <c r="I163" s="20"/>
      <c r="J163" s="20"/>
      <c r="K163" s="20"/>
      <c r="L163" s="20"/>
      <c r="M163" s="20"/>
      <c r="N163" s="20"/>
      <c r="O163" s="20"/>
      <c r="P163" s="20"/>
      <c r="Q163" s="20"/>
      <c r="R163" s="30" t="s">
        <v>172</v>
      </c>
      <c r="S163" s="20"/>
      <c r="T163" s="20"/>
      <c r="U163" s="20"/>
      <c r="V163" s="20"/>
      <c r="W163" s="20"/>
      <c r="X163" s="20"/>
      <c r="Y163" s="20"/>
      <c r="Z163" s="20"/>
      <c r="AA163" s="51">
        <v>0</v>
      </c>
      <c r="AB163" s="20"/>
      <c r="AC163" s="20"/>
      <c r="AD163" s="20"/>
      <c r="AE163" s="51">
        <v>1</v>
      </c>
      <c r="AF163" s="20"/>
      <c r="AG163" s="20"/>
      <c r="AH163" s="30" t="s">
        <v>53</v>
      </c>
      <c r="AI163" s="20"/>
      <c r="AJ163" s="14">
        <f t="shared" si="3"/>
        <v>0</v>
      </c>
    </row>
    <row r="164" spans="2:36" ht="38.450000000000003" customHeight="1" x14ac:dyDescent="0.25">
      <c r="B164" s="29">
        <v>5</v>
      </c>
      <c r="C164" s="20"/>
      <c r="D164" s="30" t="s">
        <v>163</v>
      </c>
      <c r="E164" s="20"/>
      <c r="F164" s="20"/>
      <c r="G164" s="20"/>
      <c r="H164" s="30" t="s">
        <v>173</v>
      </c>
      <c r="I164" s="20"/>
      <c r="J164" s="20"/>
      <c r="K164" s="20"/>
      <c r="L164" s="20"/>
      <c r="M164" s="20"/>
      <c r="N164" s="20"/>
      <c r="O164" s="20"/>
      <c r="P164" s="20"/>
      <c r="Q164" s="20"/>
      <c r="R164" s="30" t="s">
        <v>174</v>
      </c>
      <c r="S164" s="20"/>
      <c r="T164" s="20"/>
      <c r="U164" s="20"/>
      <c r="V164" s="20"/>
      <c r="W164" s="20"/>
      <c r="X164" s="20"/>
      <c r="Y164" s="20"/>
      <c r="Z164" s="20"/>
      <c r="AA164" s="51">
        <v>0</v>
      </c>
      <c r="AB164" s="20"/>
      <c r="AC164" s="20"/>
      <c r="AD164" s="20"/>
      <c r="AE164" s="51">
        <v>1</v>
      </c>
      <c r="AF164" s="20"/>
      <c r="AG164" s="20"/>
      <c r="AH164" s="30" t="s">
        <v>53</v>
      </c>
      <c r="AI164" s="20"/>
      <c r="AJ164" s="14">
        <f t="shared" si="3"/>
        <v>0</v>
      </c>
    </row>
    <row r="165" spans="2:36" ht="23.45" customHeight="1" x14ac:dyDescent="0.25">
      <c r="B165" s="29">
        <v>6</v>
      </c>
      <c r="C165" s="20"/>
      <c r="D165" s="30" t="s">
        <v>163</v>
      </c>
      <c r="E165" s="20"/>
      <c r="F165" s="20"/>
      <c r="G165" s="20"/>
      <c r="H165" s="30" t="s">
        <v>175</v>
      </c>
      <c r="I165" s="20"/>
      <c r="J165" s="20"/>
      <c r="K165" s="20"/>
      <c r="L165" s="20"/>
      <c r="M165" s="20"/>
      <c r="N165" s="20"/>
      <c r="O165" s="20"/>
      <c r="P165" s="20"/>
      <c r="Q165" s="20"/>
      <c r="R165" s="30" t="s">
        <v>176</v>
      </c>
      <c r="S165" s="20"/>
      <c r="T165" s="20"/>
      <c r="U165" s="20"/>
      <c r="V165" s="20"/>
      <c r="W165" s="20"/>
      <c r="X165" s="20"/>
      <c r="Y165" s="20"/>
      <c r="Z165" s="20"/>
      <c r="AA165" s="51">
        <v>0</v>
      </c>
      <c r="AB165" s="20"/>
      <c r="AC165" s="20"/>
      <c r="AD165" s="20"/>
      <c r="AE165" s="51">
        <v>1</v>
      </c>
      <c r="AF165" s="20"/>
      <c r="AG165" s="20"/>
      <c r="AH165" s="30" t="s">
        <v>53</v>
      </c>
      <c r="AI165" s="20"/>
      <c r="AJ165" s="14">
        <f t="shared" si="3"/>
        <v>0</v>
      </c>
    </row>
    <row r="166" spans="2:36" ht="22.9" customHeight="1" x14ac:dyDescent="0.25">
      <c r="B166" s="29">
        <v>7</v>
      </c>
      <c r="C166" s="20"/>
      <c r="D166" s="30" t="s">
        <v>163</v>
      </c>
      <c r="E166" s="20"/>
      <c r="F166" s="20"/>
      <c r="G166" s="20"/>
      <c r="H166" s="30" t="s">
        <v>177</v>
      </c>
      <c r="I166" s="20"/>
      <c r="J166" s="20"/>
      <c r="K166" s="20"/>
      <c r="L166" s="20"/>
      <c r="M166" s="20"/>
      <c r="N166" s="20"/>
      <c r="O166" s="20"/>
      <c r="P166" s="20"/>
      <c r="Q166" s="20"/>
      <c r="R166" s="30" t="s">
        <v>178</v>
      </c>
      <c r="S166" s="20"/>
      <c r="T166" s="20"/>
      <c r="U166" s="20"/>
      <c r="V166" s="20"/>
      <c r="W166" s="20"/>
      <c r="X166" s="20"/>
      <c r="Y166" s="20"/>
      <c r="Z166" s="20"/>
      <c r="AA166" s="51">
        <v>0</v>
      </c>
      <c r="AB166" s="20"/>
      <c r="AC166" s="20"/>
      <c r="AD166" s="20"/>
      <c r="AE166" s="51">
        <v>1</v>
      </c>
      <c r="AF166" s="20"/>
      <c r="AG166" s="20"/>
      <c r="AH166" s="30" t="s">
        <v>53</v>
      </c>
      <c r="AI166" s="20"/>
      <c r="AJ166" s="14">
        <f t="shared" si="3"/>
        <v>0</v>
      </c>
    </row>
    <row r="167" spans="2:36" ht="35.450000000000003" customHeight="1" x14ac:dyDescent="0.25">
      <c r="B167" s="29">
        <v>8</v>
      </c>
      <c r="C167" s="20"/>
      <c r="D167" s="30" t="s">
        <v>163</v>
      </c>
      <c r="E167" s="20"/>
      <c r="F167" s="20"/>
      <c r="G167" s="20"/>
      <c r="H167" s="30" t="s">
        <v>179</v>
      </c>
      <c r="I167" s="20"/>
      <c r="J167" s="20"/>
      <c r="K167" s="20"/>
      <c r="L167" s="20"/>
      <c r="M167" s="20"/>
      <c r="N167" s="20"/>
      <c r="O167" s="20"/>
      <c r="P167" s="20"/>
      <c r="Q167" s="20"/>
      <c r="R167" s="30" t="s">
        <v>180</v>
      </c>
      <c r="S167" s="20"/>
      <c r="T167" s="20"/>
      <c r="U167" s="20"/>
      <c r="V167" s="20"/>
      <c r="W167" s="20"/>
      <c r="X167" s="20"/>
      <c r="Y167" s="20"/>
      <c r="Z167" s="20"/>
      <c r="AA167" s="51">
        <v>0</v>
      </c>
      <c r="AB167" s="20"/>
      <c r="AC167" s="20"/>
      <c r="AD167" s="20"/>
      <c r="AE167" s="51">
        <v>2</v>
      </c>
      <c r="AF167" s="20"/>
      <c r="AG167" s="20"/>
      <c r="AH167" s="30" t="s">
        <v>53</v>
      </c>
      <c r="AI167" s="20"/>
      <c r="AJ167" s="14">
        <f t="shared" si="3"/>
        <v>0</v>
      </c>
    </row>
    <row r="168" spans="2:36" ht="36" customHeight="1" x14ac:dyDescent="0.25">
      <c r="B168" s="29">
        <v>9</v>
      </c>
      <c r="C168" s="20"/>
      <c r="D168" s="30" t="s">
        <v>163</v>
      </c>
      <c r="E168" s="20"/>
      <c r="F168" s="20"/>
      <c r="G168" s="20"/>
      <c r="H168" s="30" t="s">
        <v>181</v>
      </c>
      <c r="I168" s="20"/>
      <c r="J168" s="20"/>
      <c r="K168" s="20"/>
      <c r="L168" s="20"/>
      <c r="M168" s="20"/>
      <c r="N168" s="20"/>
      <c r="O168" s="20"/>
      <c r="P168" s="20"/>
      <c r="Q168" s="20"/>
      <c r="R168" s="30" t="s">
        <v>182</v>
      </c>
      <c r="S168" s="20"/>
      <c r="T168" s="20"/>
      <c r="U168" s="20"/>
      <c r="V168" s="20"/>
      <c r="W168" s="20"/>
      <c r="X168" s="20"/>
      <c r="Y168" s="20"/>
      <c r="Z168" s="20"/>
      <c r="AA168" s="51">
        <v>0</v>
      </c>
      <c r="AB168" s="20"/>
      <c r="AC168" s="20"/>
      <c r="AD168" s="20"/>
      <c r="AE168" s="51">
        <v>1</v>
      </c>
      <c r="AF168" s="20"/>
      <c r="AG168" s="20"/>
      <c r="AH168" s="30" t="s">
        <v>53</v>
      </c>
      <c r="AI168" s="20"/>
      <c r="AJ168" s="14">
        <f t="shared" si="3"/>
        <v>0</v>
      </c>
    </row>
    <row r="169" spans="2:36" ht="25.15" customHeight="1" x14ac:dyDescent="0.25">
      <c r="B169" s="29">
        <v>10</v>
      </c>
      <c r="C169" s="20"/>
      <c r="D169" s="30" t="s">
        <v>163</v>
      </c>
      <c r="E169" s="20"/>
      <c r="F169" s="20"/>
      <c r="G169" s="20"/>
      <c r="H169" s="30" t="s">
        <v>183</v>
      </c>
      <c r="I169" s="20"/>
      <c r="J169" s="20"/>
      <c r="K169" s="20"/>
      <c r="L169" s="20"/>
      <c r="M169" s="20"/>
      <c r="N169" s="20"/>
      <c r="O169" s="20"/>
      <c r="P169" s="20"/>
      <c r="Q169" s="20"/>
      <c r="R169" s="30" t="s">
        <v>184</v>
      </c>
      <c r="S169" s="20"/>
      <c r="T169" s="20"/>
      <c r="U169" s="20"/>
      <c r="V169" s="20"/>
      <c r="W169" s="20"/>
      <c r="X169" s="20"/>
      <c r="Y169" s="20"/>
      <c r="Z169" s="20"/>
      <c r="AA169" s="51">
        <v>0</v>
      </c>
      <c r="AB169" s="20"/>
      <c r="AC169" s="20"/>
      <c r="AD169" s="20"/>
      <c r="AE169" s="51">
        <v>2</v>
      </c>
      <c r="AF169" s="20"/>
      <c r="AG169" s="20"/>
      <c r="AH169" s="30" t="s">
        <v>96</v>
      </c>
      <c r="AI169" s="20"/>
      <c r="AJ169" s="14">
        <f t="shared" si="3"/>
        <v>0</v>
      </c>
    </row>
    <row r="170" spans="2:36" ht="23.45" customHeight="1" x14ac:dyDescent="0.25">
      <c r="B170" s="29">
        <v>11</v>
      </c>
      <c r="C170" s="20"/>
      <c r="D170" s="30" t="s">
        <v>163</v>
      </c>
      <c r="E170" s="20"/>
      <c r="F170" s="20"/>
      <c r="G170" s="20"/>
      <c r="H170" s="30" t="s">
        <v>185</v>
      </c>
      <c r="I170" s="20"/>
      <c r="J170" s="20"/>
      <c r="K170" s="20"/>
      <c r="L170" s="20"/>
      <c r="M170" s="20"/>
      <c r="N170" s="20"/>
      <c r="O170" s="20"/>
      <c r="P170" s="20"/>
      <c r="Q170" s="20"/>
      <c r="R170" s="30" t="s">
        <v>186</v>
      </c>
      <c r="S170" s="20"/>
      <c r="T170" s="20"/>
      <c r="U170" s="20"/>
      <c r="V170" s="20"/>
      <c r="W170" s="20"/>
      <c r="X170" s="20"/>
      <c r="Y170" s="20"/>
      <c r="Z170" s="20"/>
      <c r="AA170" s="51">
        <v>0</v>
      </c>
      <c r="AB170" s="20"/>
      <c r="AC170" s="20"/>
      <c r="AD170" s="20"/>
      <c r="AE170" s="51">
        <v>30</v>
      </c>
      <c r="AF170" s="20"/>
      <c r="AG170" s="20"/>
      <c r="AH170" s="30" t="s">
        <v>53</v>
      </c>
      <c r="AI170" s="20"/>
      <c r="AJ170" s="14">
        <f t="shared" si="3"/>
        <v>0</v>
      </c>
    </row>
    <row r="171" spans="2:36" ht="26.45" customHeight="1" x14ac:dyDescent="0.25">
      <c r="B171" s="29">
        <v>12</v>
      </c>
      <c r="C171" s="20"/>
      <c r="D171" s="30" t="s">
        <v>163</v>
      </c>
      <c r="E171" s="20"/>
      <c r="F171" s="20"/>
      <c r="G171" s="20"/>
      <c r="H171" s="30" t="s">
        <v>187</v>
      </c>
      <c r="I171" s="20"/>
      <c r="J171" s="20"/>
      <c r="K171" s="20"/>
      <c r="L171" s="20"/>
      <c r="M171" s="20"/>
      <c r="N171" s="20"/>
      <c r="O171" s="20"/>
      <c r="P171" s="20"/>
      <c r="Q171" s="20"/>
      <c r="R171" s="30" t="s">
        <v>188</v>
      </c>
      <c r="S171" s="20"/>
      <c r="T171" s="20"/>
      <c r="U171" s="20"/>
      <c r="V171" s="20"/>
      <c r="W171" s="20"/>
      <c r="X171" s="20"/>
      <c r="Y171" s="20"/>
      <c r="Z171" s="20"/>
      <c r="AA171" s="51">
        <v>0</v>
      </c>
      <c r="AB171" s="20"/>
      <c r="AC171" s="20"/>
      <c r="AD171" s="20"/>
      <c r="AE171" s="51">
        <v>30</v>
      </c>
      <c r="AF171" s="20"/>
      <c r="AG171" s="20"/>
      <c r="AH171" s="30" t="s">
        <v>53</v>
      </c>
      <c r="AI171" s="20"/>
      <c r="AJ171" s="14">
        <f t="shared" si="3"/>
        <v>0</v>
      </c>
    </row>
    <row r="172" spans="2:36" ht="37.15" customHeight="1" x14ac:dyDescent="0.25">
      <c r="B172" s="29">
        <v>13</v>
      </c>
      <c r="C172" s="20"/>
      <c r="D172" s="30" t="s">
        <v>163</v>
      </c>
      <c r="E172" s="20"/>
      <c r="F172" s="20"/>
      <c r="G172" s="20"/>
      <c r="H172" s="30" t="s">
        <v>189</v>
      </c>
      <c r="I172" s="20"/>
      <c r="J172" s="20"/>
      <c r="K172" s="20"/>
      <c r="L172" s="20"/>
      <c r="M172" s="20"/>
      <c r="N172" s="20"/>
      <c r="O172" s="20"/>
      <c r="P172" s="20"/>
      <c r="Q172" s="20"/>
      <c r="R172" s="30" t="s">
        <v>190</v>
      </c>
      <c r="S172" s="20"/>
      <c r="T172" s="20"/>
      <c r="U172" s="20"/>
      <c r="V172" s="20"/>
      <c r="W172" s="20"/>
      <c r="X172" s="20"/>
      <c r="Y172" s="20"/>
      <c r="Z172" s="20"/>
      <c r="AA172" s="51">
        <v>0</v>
      </c>
      <c r="AB172" s="20"/>
      <c r="AC172" s="20"/>
      <c r="AD172" s="20"/>
      <c r="AE172" s="51">
        <v>1</v>
      </c>
      <c r="AF172" s="20"/>
      <c r="AG172" s="20"/>
      <c r="AH172" s="30" t="s">
        <v>53</v>
      </c>
      <c r="AI172" s="20"/>
      <c r="AJ172" s="14">
        <f t="shared" si="3"/>
        <v>0</v>
      </c>
    </row>
    <row r="173" spans="2:36" ht="15.6" customHeight="1" x14ac:dyDescent="0.25">
      <c r="B173" s="29">
        <v>14</v>
      </c>
      <c r="C173" s="20"/>
      <c r="D173" s="30" t="s">
        <v>163</v>
      </c>
      <c r="E173" s="20"/>
      <c r="F173" s="20"/>
      <c r="G173" s="20"/>
      <c r="H173" s="30" t="s">
        <v>191</v>
      </c>
      <c r="I173" s="20"/>
      <c r="J173" s="20"/>
      <c r="K173" s="20"/>
      <c r="L173" s="20"/>
      <c r="M173" s="20"/>
      <c r="N173" s="20"/>
      <c r="O173" s="20"/>
      <c r="P173" s="20"/>
      <c r="Q173" s="20"/>
      <c r="R173" s="30" t="s">
        <v>192</v>
      </c>
      <c r="S173" s="20"/>
      <c r="T173" s="20"/>
      <c r="U173" s="20"/>
      <c r="V173" s="20"/>
      <c r="W173" s="20"/>
      <c r="X173" s="20"/>
      <c r="Y173" s="20"/>
      <c r="Z173" s="20"/>
      <c r="AA173" s="51">
        <v>0</v>
      </c>
      <c r="AB173" s="20"/>
      <c r="AC173" s="20"/>
      <c r="AD173" s="20"/>
      <c r="AE173" s="51">
        <v>1</v>
      </c>
      <c r="AF173" s="20"/>
      <c r="AG173" s="20"/>
      <c r="AH173" s="30" t="s">
        <v>193</v>
      </c>
      <c r="AI173" s="20"/>
      <c r="AJ173" s="14">
        <f t="shared" si="3"/>
        <v>0</v>
      </c>
    </row>
    <row r="174" spans="2:36" x14ac:dyDescent="0.25">
      <c r="B174" s="29">
        <v>15</v>
      </c>
      <c r="C174" s="20"/>
      <c r="D174" s="30" t="s">
        <v>163</v>
      </c>
      <c r="E174" s="20"/>
      <c r="F174" s="20"/>
      <c r="G174" s="20"/>
      <c r="H174" s="30" t="s">
        <v>194</v>
      </c>
      <c r="I174" s="20"/>
      <c r="J174" s="20"/>
      <c r="K174" s="20"/>
      <c r="L174" s="20"/>
      <c r="M174" s="20"/>
      <c r="N174" s="20"/>
      <c r="O174" s="20"/>
      <c r="P174" s="20"/>
      <c r="Q174" s="20"/>
      <c r="R174" s="30" t="s">
        <v>195</v>
      </c>
      <c r="S174" s="20"/>
      <c r="T174" s="20"/>
      <c r="U174" s="20"/>
      <c r="V174" s="20"/>
      <c r="W174" s="20"/>
      <c r="X174" s="20"/>
      <c r="Y174" s="20"/>
      <c r="Z174" s="20"/>
      <c r="AA174" s="51">
        <v>0</v>
      </c>
      <c r="AB174" s="20"/>
      <c r="AC174" s="20"/>
      <c r="AD174" s="20"/>
      <c r="AE174" s="51">
        <v>2</v>
      </c>
      <c r="AF174" s="20"/>
      <c r="AG174" s="20"/>
      <c r="AH174" s="30" t="s">
        <v>53</v>
      </c>
      <c r="AI174" s="20"/>
      <c r="AJ174" s="14">
        <f t="shared" si="3"/>
        <v>0</v>
      </c>
    </row>
    <row r="175" spans="2:36" ht="15.6" customHeight="1" x14ac:dyDescent="0.25">
      <c r="B175" s="29">
        <v>16</v>
      </c>
      <c r="C175" s="20"/>
      <c r="D175" s="30" t="s">
        <v>163</v>
      </c>
      <c r="E175" s="20"/>
      <c r="F175" s="20"/>
      <c r="G175" s="20"/>
      <c r="H175" s="30" t="s">
        <v>196</v>
      </c>
      <c r="I175" s="20"/>
      <c r="J175" s="20"/>
      <c r="K175" s="20"/>
      <c r="L175" s="20"/>
      <c r="M175" s="20"/>
      <c r="N175" s="20"/>
      <c r="O175" s="20"/>
      <c r="P175" s="20"/>
      <c r="Q175" s="20"/>
      <c r="R175" s="30" t="s">
        <v>197</v>
      </c>
      <c r="S175" s="20"/>
      <c r="T175" s="20"/>
      <c r="U175" s="20"/>
      <c r="V175" s="20"/>
      <c r="W175" s="20"/>
      <c r="X175" s="20"/>
      <c r="Y175" s="20"/>
      <c r="Z175" s="20"/>
      <c r="AA175" s="51">
        <v>0</v>
      </c>
      <c r="AB175" s="20"/>
      <c r="AC175" s="20"/>
      <c r="AD175" s="20"/>
      <c r="AE175" s="51">
        <v>1</v>
      </c>
      <c r="AF175" s="20"/>
      <c r="AG175" s="20"/>
      <c r="AH175" s="30" t="s">
        <v>198</v>
      </c>
      <c r="AI175" s="20"/>
      <c r="AJ175" s="14">
        <f t="shared" si="3"/>
        <v>0</v>
      </c>
    </row>
    <row r="176" spans="2:36" x14ac:dyDescent="0.25">
      <c r="B176" s="29">
        <v>17</v>
      </c>
      <c r="C176" s="20"/>
      <c r="D176" s="30" t="s">
        <v>163</v>
      </c>
      <c r="E176" s="20"/>
      <c r="F176" s="20"/>
      <c r="G176" s="20"/>
      <c r="H176" s="30" t="s">
        <v>199</v>
      </c>
      <c r="I176" s="20"/>
      <c r="J176" s="20"/>
      <c r="K176" s="20"/>
      <c r="L176" s="20"/>
      <c r="M176" s="20"/>
      <c r="N176" s="20"/>
      <c r="O176" s="20"/>
      <c r="P176" s="20"/>
      <c r="Q176" s="20"/>
      <c r="R176" s="30" t="s">
        <v>200</v>
      </c>
      <c r="S176" s="20"/>
      <c r="T176" s="20"/>
      <c r="U176" s="20"/>
      <c r="V176" s="20"/>
      <c r="W176" s="20"/>
      <c r="X176" s="20"/>
      <c r="Y176" s="20"/>
      <c r="Z176" s="20"/>
      <c r="AA176" s="51">
        <v>0</v>
      </c>
      <c r="AB176" s="20"/>
      <c r="AC176" s="20"/>
      <c r="AD176" s="20"/>
      <c r="AE176" s="51">
        <v>4</v>
      </c>
      <c r="AF176" s="20"/>
      <c r="AG176" s="20"/>
      <c r="AH176" s="30" t="s">
        <v>53</v>
      </c>
      <c r="AI176" s="20"/>
      <c r="AJ176" s="14">
        <f t="shared" si="3"/>
        <v>0</v>
      </c>
    </row>
    <row r="177" spans="2:36" x14ac:dyDescent="0.25">
      <c r="B177" s="29">
        <v>18</v>
      </c>
      <c r="C177" s="20"/>
      <c r="D177" s="30" t="s">
        <v>163</v>
      </c>
      <c r="E177" s="20"/>
      <c r="F177" s="20"/>
      <c r="G177" s="20"/>
      <c r="H177" s="30" t="s">
        <v>201</v>
      </c>
      <c r="I177" s="20"/>
      <c r="J177" s="20"/>
      <c r="K177" s="20"/>
      <c r="L177" s="20"/>
      <c r="M177" s="20"/>
      <c r="N177" s="20"/>
      <c r="O177" s="20"/>
      <c r="P177" s="20"/>
      <c r="Q177" s="20"/>
      <c r="R177" s="30" t="s">
        <v>202</v>
      </c>
      <c r="S177" s="20"/>
      <c r="T177" s="20"/>
      <c r="U177" s="20"/>
      <c r="V177" s="20"/>
      <c r="W177" s="20"/>
      <c r="X177" s="20"/>
      <c r="Y177" s="20"/>
      <c r="Z177" s="20"/>
      <c r="AA177" s="51">
        <v>0</v>
      </c>
      <c r="AB177" s="20"/>
      <c r="AC177" s="20"/>
      <c r="AD177" s="20"/>
      <c r="AE177" s="51">
        <v>7</v>
      </c>
      <c r="AF177" s="20"/>
      <c r="AG177" s="20"/>
      <c r="AH177" s="30" t="s">
        <v>53</v>
      </c>
      <c r="AI177" s="20"/>
      <c r="AJ177" s="14">
        <f t="shared" si="3"/>
        <v>0</v>
      </c>
    </row>
    <row r="178" spans="2:36" x14ac:dyDescent="0.25">
      <c r="B178" s="29">
        <v>19</v>
      </c>
      <c r="C178" s="20"/>
      <c r="D178" s="30" t="s">
        <v>163</v>
      </c>
      <c r="E178" s="20"/>
      <c r="F178" s="20"/>
      <c r="G178" s="20"/>
      <c r="H178" s="30" t="s">
        <v>203</v>
      </c>
      <c r="I178" s="20"/>
      <c r="J178" s="20"/>
      <c r="K178" s="20"/>
      <c r="L178" s="20"/>
      <c r="M178" s="20"/>
      <c r="N178" s="20"/>
      <c r="O178" s="20"/>
      <c r="P178" s="20"/>
      <c r="Q178" s="20"/>
      <c r="R178" s="30" t="s">
        <v>204</v>
      </c>
      <c r="S178" s="20"/>
      <c r="T178" s="20"/>
      <c r="U178" s="20"/>
      <c r="V178" s="20"/>
      <c r="W178" s="20"/>
      <c r="X178" s="20"/>
      <c r="Y178" s="20"/>
      <c r="Z178" s="20"/>
      <c r="AA178" s="51">
        <v>0</v>
      </c>
      <c r="AB178" s="20"/>
      <c r="AC178" s="20"/>
      <c r="AD178" s="20"/>
      <c r="AE178" s="51">
        <v>2</v>
      </c>
      <c r="AF178" s="20"/>
      <c r="AG178" s="20"/>
      <c r="AH178" s="30" t="s">
        <v>53</v>
      </c>
      <c r="AI178" s="20"/>
      <c r="AJ178" s="14">
        <f t="shared" si="3"/>
        <v>0</v>
      </c>
    </row>
    <row r="179" spans="2:36" x14ac:dyDescent="0.25">
      <c r="B179" s="29">
        <v>20</v>
      </c>
      <c r="C179" s="20"/>
      <c r="D179" s="30" t="s">
        <v>163</v>
      </c>
      <c r="E179" s="20"/>
      <c r="F179" s="20"/>
      <c r="G179" s="20"/>
      <c r="H179" s="30" t="s">
        <v>205</v>
      </c>
      <c r="I179" s="20"/>
      <c r="J179" s="20"/>
      <c r="K179" s="20"/>
      <c r="L179" s="20"/>
      <c r="M179" s="20"/>
      <c r="N179" s="20"/>
      <c r="O179" s="20"/>
      <c r="P179" s="20"/>
      <c r="Q179" s="20"/>
      <c r="R179" s="30" t="s">
        <v>206</v>
      </c>
      <c r="S179" s="20"/>
      <c r="T179" s="20"/>
      <c r="U179" s="20"/>
      <c r="V179" s="20"/>
      <c r="W179" s="20"/>
      <c r="X179" s="20"/>
      <c r="Y179" s="20"/>
      <c r="Z179" s="20"/>
      <c r="AA179" s="51">
        <v>0</v>
      </c>
      <c r="AB179" s="20"/>
      <c r="AC179" s="20"/>
      <c r="AD179" s="20"/>
      <c r="AE179" s="51">
        <v>2</v>
      </c>
      <c r="AF179" s="20"/>
      <c r="AG179" s="20"/>
      <c r="AH179" s="30" t="s">
        <v>53</v>
      </c>
      <c r="AI179" s="20"/>
      <c r="AJ179" s="14">
        <f t="shared" si="3"/>
        <v>0</v>
      </c>
    </row>
    <row r="180" spans="2:36" ht="11.25" customHeight="1" x14ac:dyDescent="0.25">
      <c r="B180" s="48" t="s">
        <v>209</v>
      </c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13"/>
      <c r="AJ180" s="16">
        <f>SUM(AJ160:AJ179)</f>
        <v>0</v>
      </c>
    </row>
    <row r="181" spans="2:36" ht="0" hidden="1" customHeight="1" x14ac:dyDescent="0.25"/>
    <row r="182" spans="2:36" ht="2.85" customHeight="1" x14ac:dyDescent="0.25"/>
    <row r="183" spans="2:36" ht="11.25" customHeight="1" x14ac:dyDescent="0.25">
      <c r="B183" s="21" t="s">
        <v>207</v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</row>
    <row r="184" spans="2:36" ht="1.5" customHeight="1" x14ac:dyDescent="0.25"/>
    <row r="185" spans="2:36" ht="11.25" customHeight="1" x14ac:dyDescent="0.25">
      <c r="C185" s="29" t="s">
        <v>116</v>
      </c>
      <c r="D185" s="20"/>
      <c r="E185" s="20"/>
      <c r="G185" s="50">
        <f>AJ180</f>
        <v>0</v>
      </c>
      <c r="H185" s="24"/>
      <c r="I185" s="24"/>
      <c r="J185" s="24"/>
      <c r="K185" s="24"/>
      <c r="L185" s="24"/>
      <c r="M185" s="24"/>
      <c r="N185" s="24"/>
      <c r="O185" s="24" t="s">
        <v>117</v>
      </c>
      <c r="P185" s="24"/>
      <c r="Q185" s="24"/>
      <c r="R185" s="24"/>
      <c r="S185" s="24"/>
      <c r="T185" s="24"/>
      <c r="U185" s="24"/>
      <c r="V185" s="50"/>
      <c r="W185" s="24"/>
    </row>
    <row r="186" spans="2:36" ht="9.9499999999999993" customHeight="1" x14ac:dyDescent="0.25"/>
    <row r="187" spans="2:36" ht="11.45" customHeight="1" x14ac:dyDescent="0.25">
      <c r="B187" s="25" t="s">
        <v>5</v>
      </c>
      <c r="C187" s="26"/>
      <c r="D187" s="26"/>
      <c r="E187" s="26"/>
      <c r="F187" s="26"/>
      <c r="G187" s="26"/>
      <c r="H187" s="26"/>
      <c r="J187" s="27" t="s">
        <v>12</v>
      </c>
      <c r="K187" s="26"/>
      <c r="L187" s="26"/>
      <c r="M187" s="26"/>
      <c r="N187" s="26"/>
      <c r="O187" s="26"/>
      <c r="P187" s="26"/>
      <c r="Q187" s="26"/>
      <c r="R187" s="26"/>
      <c r="S187" s="26"/>
    </row>
    <row r="188" spans="2:36" ht="11.25" customHeight="1" x14ac:dyDescent="0.25">
      <c r="B188" s="27" t="s">
        <v>13</v>
      </c>
      <c r="C188" s="26"/>
      <c r="D188" s="26"/>
      <c r="E188" s="26"/>
      <c r="F188" s="26"/>
      <c r="G188" s="26"/>
      <c r="H188" s="26"/>
      <c r="I188" s="12"/>
      <c r="J188" s="28">
        <f>AJ180</f>
        <v>0</v>
      </c>
      <c r="K188" s="26"/>
      <c r="L188" s="26"/>
      <c r="M188" s="26"/>
      <c r="N188" s="26"/>
      <c r="O188" s="26"/>
      <c r="P188" s="26"/>
      <c r="Q188" s="26"/>
      <c r="R188" s="26"/>
      <c r="S188" s="26"/>
    </row>
    <row r="189" spans="2:36" ht="0" hidden="1" customHeight="1" x14ac:dyDescent="0.25"/>
    <row r="190" spans="2:36" ht="3" customHeight="1" x14ac:dyDescent="0.25"/>
    <row r="191" spans="2:36" ht="11.25" customHeight="1" x14ac:dyDescent="0.25">
      <c r="B191" s="22" t="s">
        <v>39</v>
      </c>
      <c r="C191" s="20"/>
      <c r="D191" s="20"/>
      <c r="E191" s="20"/>
      <c r="F191" s="20"/>
      <c r="G191" s="20"/>
      <c r="H191" s="20"/>
      <c r="J191" s="23">
        <f>J188</f>
        <v>0</v>
      </c>
      <c r="K191" s="20"/>
      <c r="L191" s="20"/>
      <c r="M191" s="20"/>
      <c r="N191" s="20"/>
      <c r="O191" s="20"/>
      <c r="P191" s="20"/>
      <c r="Q191" s="20"/>
      <c r="R191" s="20"/>
      <c r="S191" s="20"/>
    </row>
    <row r="192" spans="2:36" ht="0" hidden="1" customHeight="1" x14ac:dyDescent="0.25"/>
  </sheetData>
  <mergeCells count="581">
    <mergeCell ref="B10:AJ10"/>
    <mergeCell ref="B12:D12"/>
    <mergeCell ref="E12:O12"/>
    <mergeCell ref="P12:Y12"/>
    <mergeCell ref="Z12:AC12"/>
    <mergeCell ref="AD12:AF12"/>
    <mergeCell ref="AG12:AH12"/>
    <mergeCell ref="AI12:AJ12"/>
    <mergeCell ref="A1:R3"/>
    <mergeCell ref="Y1:AA1"/>
    <mergeCell ref="U2:AB2"/>
    <mergeCell ref="Q4:AE4"/>
    <mergeCell ref="A7:AK7"/>
    <mergeCell ref="AG13:AH13"/>
    <mergeCell ref="AI13:AJ13"/>
    <mergeCell ref="B14:D14"/>
    <mergeCell ref="E14:O14"/>
    <mergeCell ref="P14:Y14"/>
    <mergeCell ref="Z14:AC14"/>
    <mergeCell ref="AD14:AF14"/>
    <mergeCell ref="AG14:AH14"/>
    <mergeCell ref="AI14:AJ14"/>
    <mergeCell ref="B13:D13"/>
    <mergeCell ref="E13:O13"/>
    <mergeCell ref="P13:Y13"/>
    <mergeCell ref="Z13:AC13"/>
    <mergeCell ref="AD13:AF13"/>
    <mergeCell ref="AG15:AH15"/>
    <mergeCell ref="AI15:AJ15"/>
    <mergeCell ref="B16:D16"/>
    <mergeCell ref="E16:O16"/>
    <mergeCell ref="P16:Y16"/>
    <mergeCell ref="Z16:AC16"/>
    <mergeCell ref="AD16:AF16"/>
    <mergeCell ref="AG16:AH16"/>
    <mergeCell ref="AI16:AJ16"/>
    <mergeCell ref="B15:D15"/>
    <mergeCell ref="E15:O15"/>
    <mergeCell ref="P15:Y15"/>
    <mergeCell ref="Z15:AC15"/>
    <mergeCell ref="AD15:AF15"/>
    <mergeCell ref="AG17:AH17"/>
    <mergeCell ref="AI17:AJ17"/>
    <mergeCell ref="B18:D18"/>
    <mergeCell ref="E18:O18"/>
    <mergeCell ref="P18:Y18"/>
    <mergeCell ref="Z18:AC18"/>
    <mergeCell ref="AD18:AF18"/>
    <mergeCell ref="AG18:AH18"/>
    <mergeCell ref="AI18:AJ18"/>
    <mergeCell ref="B17:D17"/>
    <mergeCell ref="E17:O17"/>
    <mergeCell ref="P17:Y17"/>
    <mergeCell ref="Z17:AC17"/>
    <mergeCell ref="AD17:AF17"/>
    <mergeCell ref="AG19:AH19"/>
    <mergeCell ref="AI19:AJ19"/>
    <mergeCell ref="B20:D20"/>
    <mergeCell ref="E20:O20"/>
    <mergeCell ref="P20:Y20"/>
    <mergeCell ref="Z20:AC20"/>
    <mergeCell ref="AD20:AF20"/>
    <mergeCell ref="AG20:AH20"/>
    <mergeCell ref="AI20:AJ20"/>
    <mergeCell ref="B19:D19"/>
    <mergeCell ref="E19:O19"/>
    <mergeCell ref="P19:Y19"/>
    <mergeCell ref="Z19:AC19"/>
    <mergeCell ref="AD19:AF19"/>
    <mergeCell ref="AG21:AH21"/>
    <mergeCell ref="AI21:AJ21"/>
    <mergeCell ref="B22:D22"/>
    <mergeCell ref="E22:O22"/>
    <mergeCell ref="P22:Y22"/>
    <mergeCell ref="Z22:AC22"/>
    <mergeCell ref="AD22:AF22"/>
    <mergeCell ref="AG22:AH22"/>
    <mergeCell ref="AI22:AJ22"/>
    <mergeCell ref="B21:D21"/>
    <mergeCell ref="E21:O21"/>
    <mergeCell ref="P21:Y21"/>
    <mergeCell ref="Z21:AC21"/>
    <mergeCell ref="AD21:AF21"/>
    <mergeCell ref="AG23:AH23"/>
    <mergeCell ref="AI23:AJ23"/>
    <mergeCell ref="B24:D24"/>
    <mergeCell ref="E24:O24"/>
    <mergeCell ref="P24:Y24"/>
    <mergeCell ref="Z24:AC24"/>
    <mergeCell ref="AD24:AF24"/>
    <mergeCell ref="AG24:AH24"/>
    <mergeCell ref="AI24:AJ24"/>
    <mergeCell ref="B23:D23"/>
    <mergeCell ref="E23:O23"/>
    <mergeCell ref="P23:Y23"/>
    <mergeCell ref="Z23:AC23"/>
    <mergeCell ref="AD23:AF23"/>
    <mergeCell ref="AG25:AH25"/>
    <mergeCell ref="AI25:AJ25"/>
    <mergeCell ref="B26:D26"/>
    <mergeCell ref="E26:O26"/>
    <mergeCell ref="P26:Y26"/>
    <mergeCell ref="Z26:AC26"/>
    <mergeCell ref="AD26:AF26"/>
    <mergeCell ref="AG26:AH26"/>
    <mergeCell ref="AI26:AJ26"/>
    <mergeCell ref="B25:D25"/>
    <mergeCell ref="E25:O25"/>
    <mergeCell ref="P25:Y25"/>
    <mergeCell ref="Z25:AC25"/>
    <mergeCell ref="AD25:AF25"/>
    <mergeCell ref="AG27:AH27"/>
    <mergeCell ref="AI27:AJ27"/>
    <mergeCell ref="B28:D28"/>
    <mergeCell ref="E28:O28"/>
    <mergeCell ref="P28:Y28"/>
    <mergeCell ref="Z28:AC28"/>
    <mergeCell ref="AD28:AF28"/>
    <mergeCell ref="AG28:AH28"/>
    <mergeCell ref="AI28:AJ28"/>
    <mergeCell ref="B27:D27"/>
    <mergeCell ref="E27:O27"/>
    <mergeCell ref="P27:Y27"/>
    <mergeCell ref="Z27:AC27"/>
    <mergeCell ref="AD27:AF27"/>
    <mergeCell ref="AG29:AH29"/>
    <mergeCell ref="AI29:AJ29"/>
    <mergeCell ref="B30:D30"/>
    <mergeCell ref="E30:O30"/>
    <mergeCell ref="P30:Y30"/>
    <mergeCell ref="Z30:AC30"/>
    <mergeCell ref="AD30:AF30"/>
    <mergeCell ref="AG30:AH30"/>
    <mergeCell ref="AI30:AJ30"/>
    <mergeCell ref="B29:D29"/>
    <mergeCell ref="E29:O29"/>
    <mergeCell ref="P29:Y29"/>
    <mergeCell ref="Z29:AC29"/>
    <mergeCell ref="AD29:AF29"/>
    <mergeCell ref="AG31:AH31"/>
    <mergeCell ref="AI31:AJ31"/>
    <mergeCell ref="B32:D32"/>
    <mergeCell ref="E32:O32"/>
    <mergeCell ref="P32:Y32"/>
    <mergeCell ref="Z32:AC32"/>
    <mergeCell ref="AD32:AF32"/>
    <mergeCell ref="AG32:AH32"/>
    <mergeCell ref="AI32:AJ32"/>
    <mergeCell ref="B31:D31"/>
    <mergeCell ref="E31:O31"/>
    <mergeCell ref="P31:Y31"/>
    <mergeCell ref="Z31:AC31"/>
    <mergeCell ref="AD31:AF31"/>
    <mergeCell ref="AG33:AH33"/>
    <mergeCell ref="AI33:AJ33"/>
    <mergeCell ref="B34:D34"/>
    <mergeCell ref="E34:O34"/>
    <mergeCell ref="P34:Y34"/>
    <mergeCell ref="Z34:AC34"/>
    <mergeCell ref="AD34:AF34"/>
    <mergeCell ref="AG34:AH34"/>
    <mergeCell ref="AI34:AJ34"/>
    <mergeCell ref="B33:D33"/>
    <mergeCell ref="E33:O33"/>
    <mergeCell ref="P33:Y33"/>
    <mergeCell ref="Z33:AC33"/>
    <mergeCell ref="AD33:AF33"/>
    <mergeCell ref="AG35:AH35"/>
    <mergeCell ref="AI35:AJ35"/>
    <mergeCell ref="B36:D36"/>
    <mergeCell ref="E36:O36"/>
    <mergeCell ref="P36:Y36"/>
    <mergeCell ref="Z36:AC36"/>
    <mergeCell ref="AD36:AF36"/>
    <mergeCell ref="AG36:AH36"/>
    <mergeCell ref="AI36:AJ36"/>
    <mergeCell ref="B35:D35"/>
    <mergeCell ref="E35:O35"/>
    <mergeCell ref="P35:Y35"/>
    <mergeCell ref="Z35:AC35"/>
    <mergeCell ref="AD35:AF35"/>
    <mergeCell ref="AG37:AH37"/>
    <mergeCell ref="AI37:AJ37"/>
    <mergeCell ref="B38:D38"/>
    <mergeCell ref="E38:O38"/>
    <mergeCell ref="P38:Y38"/>
    <mergeCell ref="Z38:AC38"/>
    <mergeCell ref="AD38:AF38"/>
    <mergeCell ref="AG38:AH38"/>
    <mergeCell ref="AI38:AJ38"/>
    <mergeCell ref="B37:D37"/>
    <mergeCell ref="E37:O37"/>
    <mergeCell ref="P37:Y37"/>
    <mergeCell ref="Z37:AC37"/>
    <mergeCell ref="AD37:AF37"/>
    <mergeCell ref="AG39:AH39"/>
    <mergeCell ref="AI39:AJ39"/>
    <mergeCell ref="B42:AJ42"/>
    <mergeCell ref="C44:E44"/>
    <mergeCell ref="B40:AH40"/>
    <mergeCell ref="G44:W44"/>
    <mergeCell ref="B39:D39"/>
    <mergeCell ref="E39:O39"/>
    <mergeCell ref="P39:Y39"/>
    <mergeCell ref="Z39:AC39"/>
    <mergeCell ref="AD39:AF39"/>
    <mergeCell ref="B54:AJ54"/>
    <mergeCell ref="B56:D56"/>
    <mergeCell ref="E56:O56"/>
    <mergeCell ref="P56:Y56"/>
    <mergeCell ref="Z56:AC56"/>
    <mergeCell ref="AD56:AF56"/>
    <mergeCell ref="AG56:AH56"/>
    <mergeCell ref="AI56:AJ56"/>
    <mergeCell ref="B46:H46"/>
    <mergeCell ref="J46:S46"/>
    <mergeCell ref="B47:H47"/>
    <mergeCell ref="J47:S47"/>
    <mergeCell ref="B50:H50"/>
    <mergeCell ref="J50:S50"/>
    <mergeCell ref="B61:AJ61"/>
    <mergeCell ref="C63:E63"/>
    <mergeCell ref="B59:AH59"/>
    <mergeCell ref="G63:V63"/>
    <mergeCell ref="AG57:AH57"/>
    <mergeCell ref="AI57:AJ57"/>
    <mergeCell ref="B58:D58"/>
    <mergeCell ref="E58:O58"/>
    <mergeCell ref="P58:Y58"/>
    <mergeCell ref="Z58:AC58"/>
    <mergeCell ref="AD58:AF58"/>
    <mergeCell ref="AG58:AH58"/>
    <mergeCell ref="AI58:AJ58"/>
    <mergeCell ref="B57:D57"/>
    <mergeCell ref="E57:O57"/>
    <mergeCell ref="P57:Y57"/>
    <mergeCell ref="Z57:AC57"/>
    <mergeCell ref="AD57:AF57"/>
    <mergeCell ref="B73:AJ73"/>
    <mergeCell ref="B75:D75"/>
    <mergeCell ref="E75:O75"/>
    <mergeCell ref="P75:Y75"/>
    <mergeCell ref="Z75:AC75"/>
    <mergeCell ref="AD75:AF75"/>
    <mergeCell ref="AG75:AH75"/>
    <mergeCell ref="AI75:AJ75"/>
    <mergeCell ref="B65:H65"/>
    <mergeCell ref="J65:S65"/>
    <mergeCell ref="B66:H66"/>
    <mergeCell ref="J66:S66"/>
    <mergeCell ref="B69:H69"/>
    <mergeCell ref="J69:S69"/>
    <mergeCell ref="AG76:AH76"/>
    <mergeCell ref="AI76:AJ76"/>
    <mergeCell ref="B79:AJ79"/>
    <mergeCell ref="C81:E81"/>
    <mergeCell ref="B77:AH77"/>
    <mergeCell ref="G81:U81"/>
    <mergeCell ref="B76:D76"/>
    <mergeCell ref="E76:O76"/>
    <mergeCell ref="P76:Y76"/>
    <mergeCell ref="Z76:AC76"/>
    <mergeCell ref="AD76:AF76"/>
    <mergeCell ref="B91:AJ91"/>
    <mergeCell ref="B93:D93"/>
    <mergeCell ref="E93:O93"/>
    <mergeCell ref="P93:Y93"/>
    <mergeCell ref="Z93:AC93"/>
    <mergeCell ref="AD93:AF93"/>
    <mergeCell ref="AG93:AH93"/>
    <mergeCell ref="AI93:AJ93"/>
    <mergeCell ref="B83:H83"/>
    <mergeCell ref="J83:S83"/>
    <mergeCell ref="B84:H84"/>
    <mergeCell ref="J84:S84"/>
    <mergeCell ref="B87:H87"/>
    <mergeCell ref="J87:S87"/>
    <mergeCell ref="AG94:AH94"/>
    <mergeCell ref="AI94:AJ94"/>
    <mergeCell ref="B97:AJ97"/>
    <mergeCell ref="C99:E99"/>
    <mergeCell ref="B95:AH95"/>
    <mergeCell ref="G99:U99"/>
    <mergeCell ref="B94:D94"/>
    <mergeCell ref="E94:O94"/>
    <mergeCell ref="P94:Y94"/>
    <mergeCell ref="Z94:AC94"/>
    <mergeCell ref="AD94:AF94"/>
    <mergeCell ref="B109:AJ109"/>
    <mergeCell ref="B111:D111"/>
    <mergeCell ref="E111:O111"/>
    <mergeCell ref="P111:Y111"/>
    <mergeCell ref="Z111:AC111"/>
    <mergeCell ref="AD111:AF111"/>
    <mergeCell ref="AG111:AH111"/>
    <mergeCell ref="AI111:AJ111"/>
    <mergeCell ref="B101:H101"/>
    <mergeCell ref="J101:S101"/>
    <mergeCell ref="B102:H102"/>
    <mergeCell ref="J102:S102"/>
    <mergeCell ref="B105:H105"/>
    <mergeCell ref="J105:S105"/>
    <mergeCell ref="AG112:AH112"/>
    <mergeCell ref="AI112:AJ112"/>
    <mergeCell ref="B115:AJ115"/>
    <mergeCell ref="C117:E117"/>
    <mergeCell ref="B113:AH113"/>
    <mergeCell ref="G117:U117"/>
    <mergeCell ref="B112:D112"/>
    <mergeCell ref="E112:O112"/>
    <mergeCell ref="P112:Y112"/>
    <mergeCell ref="Z112:AC112"/>
    <mergeCell ref="AD112:AF112"/>
    <mergeCell ref="B127:AJ127"/>
    <mergeCell ref="B129:D129"/>
    <mergeCell ref="E129:O129"/>
    <mergeCell ref="P129:Y129"/>
    <mergeCell ref="Z129:AC129"/>
    <mergeCell ref="AD129:AF129"/>
    <mergeCell ref="AG129:AH129"/>
    <mergeCell ref="AI129:AJ129"/>
    <mergeCell ref="B119:H119"/>
    <mergeCell ref="J119:S119"/>
    <mergeCell ref="B120:H120"/>
    <mergeCell ref="J120:S120"/>
    <mergeCell ref="B123:H123"/>
    <mergeCell ref="J123:S123"/>
    <mergeCell ref="AG130:AH130"/>
    <mergeCell ref="AI130:AJ130"/>
    <mergeCell ref="B131:D131"/>
    <mergeCell ref="E131:O131"/>
    <mergeCell ref="P131:Y131"/>
    <mergeCell ref="Z131:AC131"/>
    <mergeCell ref="AD131:AF131"/>
    <mergeCell ref="AG131:AH131"/>
    <mergeCell ref="AI131:AJ131"/>
    <mergeCell ref="B130:D130"/>
    <mergeCell ref="E130:O130"/>
    <mergeCell ref="P130:Y130"/>
    <mergeCell ref="Z130:AC130"/>
    <mergeCell ref="AD130:AF130"/>
    <mergeCell ref="AG132:AH132"/>
    <mergeCell ref="AI132:AJ132"/>
    <mergeCell ref="B133:D133"/>
    <mergeCell ref="E133:O133"/>
    <mergeCell ref="P133:Y133"/>
    <mergeCell ref="Z133:AC133"/>
    <mergeCell ref="AD133:AF133"/>
    <mergeCell ref="AG133:AH133"/>
    <mergeCell ref="AI133:AJ133"/>
    <mergeCell ref="B132:D132"/>
    <mergeCell ref="E132:O132"/>
    <mergeCell ref="P132:Y132"/>
    <mergeCell ref="Z132:AC132"/>
    <mergeCell ref="AD132:AF132"/>
    <mergeCell ref="AG134:AH134"/>
    <mergeCell ref="AI134:AJ134"/>
    <mergeCell ref="B135:D135"/>
    <mergeCell ref="E135:O135"/>
    <mergeCell ref="P135:Y135"/>
    <mergeCell ref="Z135:AC135"/>
    <mergeCell ref="AD135:AF135"/>
    <mergeCell ref="AG135:AH135"/>
    <mergeCell ref="AI135:AJ135"/>
    <mergeCell ref="B134:D134"/>
    <mergeCell ref="E134:O134"/>
    <mergeCell ref="P134:Y134"/>
    <mergeCell ref="Z134:AC134"/>
    <mergeCell ref="AD134:AF134"/>
    <mergeCell ref="AG136:AH136"/>
    <mergeCell ref="AI136:AJ136"/>
    <mergeCell ref="B137:D137"/>
    <mergeCell ref="E137:O137"/>
    <mergeCell ref="P137:Y137"/>
    <mergeCell ref="Z137:AC137"/>
    <mergeCell ref="AD137:AF137"/>
    <mergeCell ref="AG137:AH137"/>
    <mergeCell ref="AI137:AJ137"/>
    <mergeCell ref="B136:D136"/>
    <mergeCell ref="E136:O136"/>
    <mergeCell ref="P136:Y136"/>
    <mergeCell ref="Z136:AC136"/>
    <mergeCell ref="AD136:AF136"/>
    <mergeCell ref="AG138:AH138"/>
    <mergeCell ref="AI138:AJ138"/>
    <mergeCell ref="B139:D139"/>
    <mergeCell ref="E139:O139"/>
    <mergeCell ref="P139:Y139"/>
    <mergeCell ref="Z139:AC139"/>
    <mergeCell ref="AD139:AF139"/>
    <mergeCell ref="AG139:AH139"/>
    <mergeCell ref="AI139:AJ139"/>
    <mergeCell ref="B138:D138"/>
    <mergeCell ref="E138:O138"/>
    <mergeCell ref="P138:Y138"/>
    <mergeCell ref="Z138:AC138"/>
    <mergeCell ref="AD138:AF138"/>
    <mergeCell ref="B145:AJ145"/>
    <mergeCell ref="C147:E147"/>
    <mergeCell ref="B142:AH142"/>
    <mergeCell ref="G147:U147"/>
    <mergeCell ref="V147:W147"/>
    <mergeCell ref="AG140:AH140"/>
    <mergeCell ref="AI140:AJ140"/>
    <mergeCell ref="B141:D141"/>
    <mergeCell ref="E141:O141"/>
    <mergeCell ref="P141:Y141"/>
    <mergeCell ref="Z141:AC141"/>
    <mergeCell ref="AD141:AF141"/>
    <mergeCell ref="AG141:AH141"/>
    <mergeCell ref="AI141:AJ141"/>
    <mergeCell ref="B140:D140"/>
    <mergeCell ref="E140:O140"/>
    <mergeCell ref="P140:Y140"/>
    <mergeCell ref="Z140:AC140"/>
    <mergeCell ref="AD140:AF140"/>
    <mergeCell ref="B157:AJ157"/>
    <mergeCell ref="B159:C159"/>
    <mergeCell ref="D159:G159"/>
    <mergeCell ref="H159:Q159"/>
    <mergeCell ref="R159:Z159"/>
    <mergeCell ref="AA159:AD159"/>
    <mergeCell ref="AE159:AG159"/>
    <mergeCell ref="AH159:AI159"/>
    <mergeCell ref="B149:H149"/>
    <mergeCell ref="J149:S149"/>
    <mergeCell ref="B150:H150"/>
    <mergeCell ref="J150:S150"/>
    <mergeCell ref="B153:H153"/>
    <mergeCell ref="J153:S153"/>
    <mergeCell ref="AE160:AG160"/>
    <mergeCell ref="AH160:AI160"/>
    <mergeCell ref="B161:C161"/>
    <mergeCell ref="D161:G161"/>
    <mergeCell ref="H161:Q161"/>
    <mergeCell ref="R161:Z161"/>
    <mergeCell ref="AA161:AD161"/>
    <mergeCell ref="AE161:AG161"/>
    <mergeCell ref="AH161:AI161"/>
    <mergeCell ref="B160:C160"/>
    <mergeCell ref="D160:G160"/>
    <mergeCell ref="H160:Q160"/>
    <mergeCell ref="R160:Z160"/>
    <mergeCell ref="AA160:AD160"/>
    <mergeCell ref="AE162:AG162"/>
    <mergeCell ref="AH162:AI162"/>
    <mergeCell ref="B163:C163"/>
    <mergeCell ref="D163:G163"/>
    <mergeCell ref="H163:Q163"/>
    <mergeCell ref="R163:Z163"/>
    <mergeCell ref="AA163:AD163"/>
    <mergeCell ref="AE163:AG163"/>
    <mergeCell ref="AH163:AI163"/>
    <mergeCell ref="B162:C162"/>
    <mergeCell ref="D162:G162"/>
    <mergeCell ref="H162:Q162"/>
    <mergeCell ref="R162:Z162"/>
    <mergeCell ref="AA162:AD162"/>
    <mergeCell ref="AE164:AG164"/>
    <mergeCell ref="AH164:AI164"/>
    <mergeCell ref="B165:C165"/>
    <mergeCell ref="D165:G165"/>
    <mergeCell ref="H165:Q165"/>
    <mergeCell ref="R165:Z165"/>
    <mergeCell ref="AA165:AD165"/>
    <mergeCell ref="AE165:AG165"/>
    <mergeCell ref="AH165:AI165"/>
    <mergeCell ref="B164:C164"/>
    <mergeCell ref="D164:G164"/>
    <mergeCell ref="H164:Q164"/>
    <mergeCell ref="R164:Z164"/>
    <mergeCell ref="AA164:AD164"/>
    <mergeCell ref="AE166:AG166"/>
    <mergeCell ref="AH166:AI166"/>
    <mergeCell ref="B167:C167"/>
    <mergeCell ref="D167:G167"/>
    <mergeCell ref="H167:Q167"/>
    <mergeCell ref="R167:Z167"/>
    <mergeCell ref="AA167:AD167"/>
    <mergeCell ref="AE167:AG167"/>
    <mergeCell ref="AH167:AI167"/>
    <mergeCell ref="B166:C166"/>
    <mergeCell ref="D166:G166"/>
    <mergeCell ref="H166:Q166"/>
    <mergeCell ref="R166:Z166"/>
    <mergeCell ref="AA166:AD166"/>
    <mergeCell ref="AE168:AG168"/>
    <mergeCell ref="AH168:AI168"/>
    <mergeCell ref="B169:C169"/>
    <mergeCell ref="D169:G169"/>
    <mergeCell ref="H169:Q169"/>
    <mergeCell ref="R169:Z169"/>
    <mergeCell ref="AA169:AD169"/>
    <mergeCell ref="AE169:AG169"/>
    <mergeCell ref="AH169:AI169"/>
    <mergeCell ref="B168:C168"/>
    <mergeCell ref="D168:G168"/>
    <mergeCell ref="H168:Q168"/>
    <mergeCell ref="R168:Z168"/>
    <mergeCell ref="AA168:AD168"/>
    <mergeCell ref="AE170:AG170"/>
    <mergeCell ref="AH170:AI170"/>
    <mergeCell ref="B171:C171"/>
    <mergeCell ref="D171:G171"/>
    <mergeCell ref="H171:Q171"/>
    <mergeCell ref="R171:Z171"/>
    <mergeCell ref="AA171:AD171"/>
    <mergeCell ref="AE171:AG171"/>
    <mergeCell ref="AH171:AI171"/>
    <mergeCell ref="B170:C170"/>
    <mergeCell ref="D170:G170"/>
    <mergeCell ref="H170:Q170"/>
    <mergeCell ref="R170:Z170"/>
    <mergeCell ref="AA170:AD170"/>
    <mergeCell ref="AE172:AG172"/>
    <mergeCell ref="AH172:AI172"/>
    <mergeCell ref="B173:C173"/>
    <mergeCell ref="D173:G173"/>
    <mergeCell ref="H173:Q173"/>
    <mergeCell ref="R173:Z173"/>
    <mergeCell ref="AA173:AD173"/>
    <mergeCell ref="AE173:AG173"/>
    <mergeCell ref="AH173:AI173"/>
    <mergeCell ref="B172:C172"/>
    <mergeCell ref="D172:G172"/>
    <mergeCell ref="H172:Q172"/>
    <mergeCell ref="R172:Z172"/>
    <mergeCell ref="AA172:AD172"/>
    <mergeCell ref="AE174:AG174"/>
    <mergeCell ref="AH174:AI174"/>
    <mergeCell ref="B175:C175"/>
    <mergeCell ref="D175:G175"/>
    <mergeCell ref="H175:Q175"/>
    <mergeCell ref="R175:Z175"/>
    <mergeCell ref="AA175:AD175"/>
    <mergeCell ref="AE175:AG175"/>
    <mergeCell ref="AH175:AI175"/>
    <mergeCell ref="B174:C174"/>
    <mergeCell ref="D174:G174"/>
    <mergeCell ref="H174:Q174"/>
    <mergeCell ref="R174:Z174"/>
    <mergeCell ref="AA174:AD174"/>
    <mergeCell ref="AE176:AG176"/>
    <mergeCell ref="AH176:AI176"/>
    <mergeCell ref="B177:C177"/>
    <mergeCell ref="D177:G177"/>
    <mergeCell ref="H177:Q177"/>
    <mergeCell ref="R177:Z177"/>
    <mergeCell ref="AA177:AD177"/>
    <mergeCell ref="AE177:AG177"/>
    <mergeCell ref="AH177:AI177"/>
    <mergeCell ref="B176:C176"/>
    <mergeCell ref="D176:G176"/>
    <mergeCell ref="H176:Q176"/>
    <mergeCell ref="R176:Z176"/>
    <mergeCell ref="AA176:AD176"/>
    <mergeCell ref="AE178:AG178"/>
    <mergeCell ref="AH178:AI178"/>
    <mergeCell ref="B179:C179"/>
    <mergeCell ref="D179:G179"/>
    <mergeCell ref="H179:Q179"/>
    <mergeCell ref="R179:Z179"/>
    <mergeCell ref="AA179:AD179"/>
    <mergeCell ref="AE179:AG179"/>
    <mergeCell ref="AH179:AI179"/>
    <mergeCell ref="B178:C178"/>
    <mergeCell ref="D178:G178"/>
    <mergeCell ref="H178:Q178"/>
    <mergeCell ref="R178:Z178"/>
    <mergeCell ref="AA178:AD178"/>
    <mergeCell ref="B187:H187"/>
    <mergeCell ref="J187:S187"/>
    <mergeCell ref="B188:H188"/>
    <mergeCell ref="J188:S188"/>
    <mergeCell ref="B191:H191"/>
    <mergeCell ref="J191:S191"/>
    <mergeCell ref="B183:AJ183"/>
    <mergeCell ref="C185:E185"/>
    <mergeCell ref="B180:AH180"/>
    <mergeCell ref="G185:U185"/>
    <mergeCell ref="V185:W185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Plucnara Jiří</cp:lastModifiedBy>
  <dcterms:modified xsi:type="dcterms:W3CDTF">2022-07-11T07:36:37Z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